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Solar PV Production" sheetId="2" r:id="rId2"/>
    <sheet name="World Annual PV Prod (g-1)" sheetId="3" r:id="rId3"/>
    <sheet name="World Cumulative PV Prod (g-2)" sheetId="4" r:id="rId4"/>
    <sheet name="PV Prod by Country" sheetId="5" r:id="rId5"/>
    <sheet name="PV Prod by Country (g)" sheetId="6" r:id="rId6"/>
    <sheet name="US Solar PV Production" sheetId="7" r:id="rId7"/>
    <sheet name="US Annual PV Prod (g-1)" sheetId="8" r:id="rId8"/>
    <sheet name="US Cumulative PV Prod (g-2)" sheetId="9" r:id="rId9"/>
    <sheet name="World PV Installations" sheetId="10" r:id="rId10"/>
    <sheet name="World Annual PV Inst. (g-1)" sheetId="11" r:id="rId11"/>
    <sheet name="World Cumulative PV Inst. (g-2)" sheetId="12" r:id="rId12"/>
    <sheet name="Annual PV Installed by Country" sheetId="13" r:id="rId13"/>
    <sheet name="Total PV Installed by Country" sheetId="14" r:id="rId14"/>
    <sheet name="World CSP Capacity" sheetId="15" r:id="rId15"/>
    <sheet name="World CSP Capacity (g)" sheetId="16" r:id="rId16"/>
    <sheet name="World CSP Projects" sheetId="17" r:id="rId17"/>
    <sheet name="Solar Water Heater Area" sheetId="18" r:id="rId18"/>
    <sheet name="Solar Water Heater Capacity" sheetId="19" r:id="rId19"/>
  </sheets>
  <externalReferences>
    <externalReference r:id="rId22"/>
    <externalReference r:id="rId23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'PV Prod by Country'!$A$1:$J$25</definedName>
    <definedName name="_xlnm.Print_Area" localSheetId="17">'Solar Water Heater Area'!$A$1:$G$58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<sst xmlns="http://schemas.openxmlformats.org/spreadsheetml/2006/main" count="232" uniqueCount="133">
  <si>
    <t>Annual Solar Photovoltaics Production by Country, 1995-2008</t>
  </si>
  <si>
    <t>World Solar Photovoltaics Installations, 1998-2008</t>
  </si>
  <si>
    <t>GRAPH: World Annual Solar Photovoltaics Installations, 1998-2008</t>
  </si>
  <si>
    <t>GRAPH: World Cumulative Solar Photovoltaics Installations, 1998-2008</t>
  </si>
  <si>
    <t>Annual Installed Solar Photovoltaics Capacity in Selected Countries and the World, 1998-2008</t>
  </si>
  <si>
    <t>Cumulative Installed Solar Photovoltaics Capacity in Ten Leading Countries and the World, 2008</t>
  </si>
  <si>
    <t>World Installed Concentrating Solar Thermal Power Capacity, 1980-2007</t>
  </si>
  <si>
    <t>GRAPH: World Installed Concentrating Solar Thermal Power Capacity, 1980-2007</t>
  </si>
  <si>
    <t>World's Top Ten Largest Proposed Concentrating Solar Thermal Projects as of June 2008</t>
  </si>
  <si>
    <t>Cumulative Installed Solar Water and Space Heating Capacity in Ten Leading Countries and the World, 2007</t>
  </si>
  <si>
    <t>Plan B 4.0 - Supporting Data for Chapters 4 and 5 - Solar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</si>
  <si>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</si>
  <si>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</si>
  <si>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</si>
  <si>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World Solar Photovoltaics Production, 1975-2008</t>
  </si>
  <si>
    <t>Year</t>
  </si>
  <si>
    <t>Annual Production</t>
  </si>
  <si>
    <t>Cumulative Production</t>
  </si>
  <si>
    <t>Megawatts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</si>
  <si>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</si>
  <si>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</si>
  <si>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GRAPH: World Annual Solar Photovoltaics Production, 1975-2008</t>
  </si>
  <si>
    <t>GRAPH: World Cumulative Solar Photovoltaics Production, 1975-2008</t>
  </si>
  <si>
    <t>United States</t>
  </si>
  <si>
    <t>Japan</t>
  </si>
  <si>
    <t>China</t>
  </si>
  <si>
    <t>Taiwan</t>
  </si>
  <si>
    <t>India</t>
  </si>
  <si>
    <t>Others</t>
  </si>
  <si>
    <t>Total</t>
  </si>
  <si>
    <t>n.a.</t>
  </si>
  <si>
    <t>Note: n.a. = data not available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</si>
  <si>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2001-2008 data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</si>
  <si>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U.S. Solar Photovoltaics Production, 1976-2008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</si>
  <si>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</si>
  <si>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1976-1993 from Hillary Flynn, Content Manager at Prometheus Institute for Sustainable Development, Cambridge, MA, email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</si>
  <si>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Annual Installations</t>
  </si>
  <si>
    <t>Cumulative Installations</t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</si>
  <si>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3-4.</t>
    </r>
  </si>
  <si>
    <t>GRAPH: U.S. Annual Solar Photovoltaics Production, 1976-2008</t>
  </si>
  <si>
    <t>GRAPH: U.S. Cumulative Solar Photovoltaics Production, 1976-2008</t>
  </si>
  <si>
    <t>U.S.</t>
  </si>
  <si>
    <t>Spain</t>
  </si>
  <si>
    <t>Germany</t>
  </si>
  <si>
    <t>Other Europe</t>
  </si>
  <si>
    <t>Rest of World</t>
  </si>
  <si>
    <t>World</t>
  </si>
  <si>
    <t xml:space="preserve"> ----------------  Megawatts  ---------------</t>
  </si>
  <si>
    <t>Note: n.a. = data not available. Columns may not add to world totals due to rounding.</t>
  </si>
  <si>
    <t>Country</t>
  </si>
  <si>
    <t>Cumulative Installed Capacity</t>
  </si>
  <si>
    <t>South Korea</t>
  </si>
  <si>
    <t>Italy</t>
  </si>
  <si>
    <t xml:space="preserve">China </t>
  </si>
  <si>
    <t>France</t>
  </si>
  <si>
    <t>Belgium</t>
  </si>
  <si>
    <t>World Total</t>
  </si>
  <si>
    <t>Location</t>
  </si>
  <si>
    <t>Company</t>
  </si>
  <si>
    <t>Project</t>
  </si>
  <si>
    <t>Scheduled Year of Completion</t>
  </si>
  <si>
    <t>California, USA</t>
  </si>
  <si>
    <t>Solel Solar Systems, Ltd.</t>
  </si>
  <si>
    <t>Mojave Solar Park</t>
  </si>
  <si>
    <t>Stirling Energy Systems</t>
  </si>
  <si>
    <t>Solar One</t>
  </si>
  <si>
    <t>500 (850)</t>
  </si>
  <si>
    <t>BrightSource Energy, Inc.</t>
  </si>
  <si>
    <t>Ivanpah Solar Electricity Generating System</t>
  </si>
  <si>
    <t>400 (900)</t>
  </si>
  <si>
    <t>Solar Two</t>
  </si>
  <si>
    <t>300 (900)</t>
  </si>
  <si>
    <t xml:space="preserve">not set </t>
  </si>
  <si>
    <r>
      <t>Andaluc</t>
    </r>
    <r>
      <rPr>
        <sz val="10"/>
        <rFont val="Arial"/>
        <family val="2"/>
      </rPr>
      <t>ί</t>
    </r>
    <r>
      <rPr>
        <sz val="10"/>
        <rFont val="Arial"/>
        <family val="0"/>
      </rPr>
      <t>a, Spain</t>
    </r>
  </si>
  <si>
    <t>Abengoa Solar</t>
  </si>
  <si>
    <r>
      <t>Sol</t>
    </r>
    <r>
      <rPr>
        <sz val="10"/>
        <rFont val="Arial"/>
        <family val="2"/>
      </rPr>
      <t>ú</t>
    </r>
    <r>
      <rPr>
        <sz val="10"/>
        <rFont val="Arial"/>
        <family val="0"/>
      </rPr>
      <t>car Platform</t>
    </r>
  </si>
  <si>
    <t>(2)</t>
  </si>
  <si>
    <t>Florida, USA</t>
  </si>
  <si>
    <t>Ausra, Inc.</t>
  </si>
  <si>
    <t>Arizona, USA</t>
  </si>
  <si>
    <t>Solana</t>
  </si>
  <si>
    <t>Beacon Solar, LLC</t>
  </si>
  <si>
    <t>Beacon Solar Energy Project</t>
  </si>
  <si>
    <t>Harper Lake, LLC</t>
  </si>
  <si>
    <t>Harper Lake Energy Park</t>
  </si>
  <si>
    <t>250 (500)</t>
  </si>
  <si>
    <t>Source: Compiled by Jonathan G. Dorn, Earth Policy Institute, June 2008. References available upon request.</t>
  </si>
  <si>
    <t>Population</t>
  </si>
  <si>
    <t>Thousand Square Meters</t>
  </si>
  <si>
    <t>Thousands</t>
  </si>
  <si>
    <t>Albania</t>
  </si>
  <si>
    <t>Australia</t>
  </si>
  <si>
    <t>Austria</t>
  </si>
  <si>
    <t>Barbados</t>
  </si>
  <si>
    <t>Brazil</t>
  </si>
  <si>
    <t>Cyprus</t>
  </si>
  <si>
    <t>Czech Republic</t>
  </si>
  <si>
    <t>Denmark</t>
  </si>
  <si>
    <t>Greece</t>
  </si>
  <si>
    <t>Ireland</t>
  </si>
  <si>
    <t>Israel</t>
  </si>
  <si>
    <t>Jordan</t>
  </si>
  <si>
    <t>Luxembourg</t>
  </si>
  <si>
    <t>Macedonia</t>
  </si>
  <si>
    <t>Malta</t>
  </si>
  <si>
    <t>Netherlands</t>
  </si>
  <si>
    <t>New Zealand</t>
  </si>
  <si>
    <t>Poland</t>
  </si>
  <si>
    <t>Portugal</t>
  </si>
  <si>
    <t>Slovak Republic</t>
  </si>
  <si>
    <t>Slovenia</t>
  </si>
  <si>
    <t>South Africa</t>
  </si>
  <si>
    <t>Sweden</t>
  </si>
  <si>
    <t>Switzerland</t>
  </si>
  <si>
    <t>Tunisia</t>
  </si>
  <si>
    <t>Turkey</t>
  </si>
  <si>
    <t>United Kingdom</t>
  </si>
  <si>
    <t>Thermal Megawatts</t>
  </si>
  <si>
    <r>
      <t xml:space="preserve">Source: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4.</t>
    </r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</si>
  <si>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7-13.</t>
    </r>
  </si>
  <si>
    <r>
      <t xml:space="preserve">Power Capacity </t>
    </r>
    <r>
      <rPr>
        <vertAlign val="superscript"/>
        <sz val="10"/>
        <rFont val="Arial"/>
        <family val="2"/>
      </rPr>
      <t>(1)</t>
    </r>
  </si>
  <si>
    <r>
      <t xml:space="preserve">Ramat Negev, Israel </t>
    </r>
    <r>
      <rPr>
        <vertAlign val="superscript"/>
        <sz val="10"/>
        <rFont val="Arial"/>
        <family val="2"/>
      </rPr>
      <t>(3)</t>
    </r>
  </si>
  <si>
    <r>
      <t xml:space="preserve">Notes: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Power capacity lists proposed size with possible expansions noted in parentheses;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0"/>
      </rPr>
      <t xml:space="preserve"> Some CSP projects such as the Solúcar Platform are modular and part can come online before the total project is complete; </t>
    </r>
    <r>
      <rPr>
        <vertAlign val="superscript"/>
        <sz val="10"/>
        <rFont val="Arial"/>
        <family val="2"/>
      </rPr>
      <t>(3)</t>
    </r>
    <r>
      <rPr>
        <sz val="10"/>
        <rFont val="Arial"/>
        <family val="0"/>
      </rPr>
      <t xml:space="preserve"> Israel's Ministry for National Infrastructures issued a tender in early 2008 for 250 megawatts of CSP.</t>
    </r>
  </si>
  <si>
    <r>
      <t>Source: Werner Weiss, Irene Bergmann, and Roman Stelzer,</t>
    </r>
    <r>
      <rPr>
        <i/>
        <sz val="10"/>
        <rFont val="Arial"/>
        <family val="2"/>
      </rPr>
      <t xml:space="preserve"> 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http://esa.un.org/unpp, updated 11 March 2009; Taiwan population from Population Reference Bureau, </t>
    </r>
    <r>
      <rPr>
        <i/>
        <sz val="10"/>
        <rFont val="Arial"/>
        <family val="2"/>
      </rPr>
      <t>2007 World Population Data Sheet</t>
    </r>
    <r>
      <rPr>
        <sz val="10"/>
        <rFont val="Arial"/>
        <family val="0"/>
      </rPr>
      <t xml:space="preserve"> (Washington, DC: August 2007).</t>
    </r>
  </si>
  <si>
    <r>
      <t xml:space="preserve">Source: Werner Weiss, Irene Bergmann, and Roman Stelzer, </t>
    </r>
    <r>
      <rPr>
        <i/>
        <sz val="10"/>
        <rFont val="Arial"/>
        <family val="2"/>
      </rPr>
      <t>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</t>
    </r>
  </si>
  <si>
    <r>
      <t xml:space="preserve">Source: Compiled by Earth Policy Institute from Shirish Garud, </t>
    </r>
    <r>
      <rPr>
        <i/>
        <sz val="10"/>
        <rFont val="Arial"/>
        <family val="2"/>
      </rPr>
      <t xml:space="preserve">Making Solar Thermal Power Generation in India a Reality </t>
    </r>
    <r>
      <rPr>
        <sz val="10"/>
        <rFont val="Arial"/>
        <family val="0"/>
      </rPr>
      <t xml:space="preserve">(New Delhi: The Energy and Resources Institute, 2006), p. 9; Rainer Aringhoff et al., </t>
    </r>
    <r>
      <rPr>
        <i/>
        <sz val="10"/>
        <rFont val="Arial"/>
        <family val="2"/>
      </rPr>
      <t>Concentrated Solar Thermal Power – Now!</t>
    </r>
    <r>
      <rPr>
        <sz val="10"/>
        <rFont val="Arial"/>
        <family val="0"/>
      </rPr>
      <t xml:space="preserve"> (Brussels, Almeria, and Amsterdam: European Solar Thermal Industry Association, IEA SolarPACES, and Greenpeace International, September 2005), p. 10; U.S. Department of Energy (DOE), National Renewable Energy Laboratory (NREL), </t>
    </r>
    <r>
      <rPr>
        <i/>
        <sz val="10"/>
        <rFont val="Arial"/>
        <family val="2"/>
      </rPr>
      <t>U.S. Parabolic Trough Power Plant Data</t>
    </r>
    <r>
      <rPr>
        <sz val="10"/>
        <rFont val="Arial"/>
        <family val="0"/>
      </rPr>
      <t xml:space="preserve">, electronic database, at www.nrel.gov/csp/troughnet/power_plant_data.html, updated 8 May 2007; DOE, NREL, </t>
    </r>
    <r>
      <rPr>
        <i/>
        <sz val="10"/>
        <rFont val="Arial"/>
        <family val="2"/>
      </rPr>
      <t>Concentrating Solar Power: Energy from Mirrors</t>
    </r>
    <r>
      <rPr>
        <sz val="10"/>
        <rFont val="Arial"/>
        <family val="2"/>
      </rPr>
      <t xml:space="preserve"> (Golden, CO: March 2001), p. 5;</t>
    </r>
    <r>
      <rPr>
        <sz val="10"/>
        <rFont val="Arial"/>
        <family val="0"/>
      </rPr>
      <t xml:space="preserve"> Acciona Energy, "CSP - 64 MW Plant in the United States," at www.acciona-energia.com/default.asp?x=0002020401, viewed 15 April 2008; Abengoa Solar, "PS10: The First Commercial Tower of the World," at www.abengoasolar.com/sites/solar/en/nproyectos_ps10.jsp, viewed 15 April 2008; Peter Fairley, “Solar Without the Panels,” Technology Review, 29 February 2008.</t>
    </r>
  </si>
  <si>
    <t>Solar Water and Space Heating Area in Select Countries and the World, Total and Per Person, 2007</t>
  </si>
  <si>
    <t>Total Area</t>
  </si>
  <si>
    <t>Area Per Person</t>
  </si>
  <si>
    <t>Square Meters</t>
  </si>
  <si>
    <t>Solar Water and Space Heating Area in Selected Countries and the World, Total and Per Person, 2007</t>
  </si>
  <si>
    <t>Total Europe</t>
  </si>
  <si>
    <t>GRAPH: Annual Solar Photovoltaics Production in Selected Countries, 1995-2008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</si>
</sst>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21" applyFont="1" applyFill="1" applyBorder="1" applyAlignment="1" applyProtection="1">
      <alignment horizontal="left"/>
      <protection/>
    </xf>
    <xf numFmtId="0" fontId="2" fillId="0" borderId="0" xfId="21" applyFont="1" applyFill="1" applyBorder="1" applyAlignment="1">
      <alignment horizontal="center"/>
      <protection/>
    </xf>
    <xf numFmtId="1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1" fontId="0" fillId="0" borderId="0" xfId="22" applyNumberFormat="1" applyFont="1" applyFill="1" applyBorder="1" applyAlignment="1">
      <alignment horizontal="center"/>
    </xf>
    <xf numFmtId="0" fontId="0" fillId="0" borderId="0" xfId="21" applyFont="1" applyFill="1" applyBorder="1" applyAlignment="1">
      <alignment horizontal="left"/>
      <protection/>
    </xf>
    <xf numFmtId="0" fontId="0" fillId="0" borderId="1" xfId="21" applyFont="1" applyFill="1" applyBorder="1" applyAlignment="1" applyProtection="1">
      <alignment horizontal="left" wrapText="1"/>
      <protection/>
    </xf>
    <xf numFmtId="0" fontId="0" fillId="0" borderId="1" xfId="21" applyFont="1" applyFill="1" applyBorder="1" applyAlignment="1" applyProtection="1">
      <alignment horizontal="right"/>
      <protection/>
    </xf>
    <xf numFmtId="0" fontId="0" fillId="0" borderId="1" xfId="21" applyFont="1" applyFill="1" applyBorder="1" applyAlignment="1">
      <alignment horizontal="right" wrapText="1"/>
      <protection/>
    </xf>
    <xf numFmtId="1" fontId="0" fillId="0" borderId="0" xfId="22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" fontId="0" fillId="0" borderId="0" xfId="2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 applyProtection="1">
      <alignment horizontal="left"/>
      <protection/>
    </xf>
    <xf numFmtId="3" fontId="0" fillId="0" borderId="0" xfId="21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" xfId="21" applyFont="1" applyFill="1" applyBorder="1" applyAlignment="1" applyProtection="1">
      <alignment horizontal="left"/>
      <protection/>
    </xf>
    <xf numFmtId="3" fontId="0" fillId="0" borderId="1" xfId="21" applyNumberFormat="1" applyFont="1" applyFill="1" applyBorder="1" applyAlignment="1">
      <alignment horizontal="right"/>
      <protection/>
    </xf>
    <xf numFmtId="3" fontId="0" fillId="0" borderId="1" xfId="0" applyNumberFormat="1" applyFont="1" applyFill="1" applyBorder="1" applyAlignment="1">
      <alignment horizontal="right"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" fillId="0" borderId="0" xfId="21" applyFont="1" applyAlignment="1" applyProtection="1">
      <alignment horizontal="left"/>
      <protection/>
    </xf>
    <xf numFmtId="0" fontId="2" fillId="0" borderId="0" xfId="21" applyFont="1" applyAlignment="1">
      <alignment horizontal="right"/>
      <protection/>
    </xf>
    <xf numFmtId="0" fontId="2" fillId="0" borderId="0" xfId="21" applyFont="1" applyAlignment="1" applyProtection="1">
      <alignment horizontal="right"/>
      <protection/>
    </xf>
    <xf numFmtId="0" fontId="0" fillId="0" borderId="1" xfId="21" applyFont="1" applyBorder="1" applyAlignment="1">
      <alignment horizontal="left"/>
      <protection/>
    </xf>
    <xf numFmtId="2" fontId="0" fillId="0" borderId="1" xfId="21" applyNumberFormat="1" applyFont="1" applyFill="1" applyBorder="1" applyAlignment="1">
      <alignment horizontal="right" wrapText="1"/>
      <protection/>
    </xf>
    <xf numFmtId="0" fontId="0" fillId="0" borderId="1" xfId="21" applyFont="1" applyFill="1" applyBorder="1" applyAlignment="1">
      <alignment horizontal="right"/>
      <protection/>
    </xf>
    <xf numFmtId="0" fontId="0" fillId="0" borderId="1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21" applyFont="1" applyBorder="1" applyAlignment="1">
      <alignment horizontal="left"/>
      <protection/>
    </xf>
    <xf numFmtId="0" fontId="0" fillId="0" borderId="0" xfId="21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21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21" applyNumberFormat="1" applyFont="1" applyFill="1" applyBorder="1" applyAlignment="1">
      <alignment horizontal="right"/>
      <protection/>
    </xf>
    <xf numFmtId="3" fontId="0" fillId="0" borderId="1" xfId="0" applyNumberFormat="1" applyFill="1" applyBorder="1" applyAlignment="1">
      <alignment horizontal="right"/>
    </xf>
    <xf numFmtId="0" fontId="0" fillId="0" borderId="0" xfId="21" applyFont="1" applyAlignment="1">
      <alignment horizontal="left"/>
      <protection/>
    </xf>
    <xf numFmtId="169" fontId="0" fillId="0" borderId="0" xfId="21" applyNumberFormat="1" applyFont="1" applyAlignment="1">
      <alignment horizontal="right"/>
      <protection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0" fontId="0" fillId="0" borderId="0" xfId="21" applyFont="1" applyAlignment="1" applyProtection="1">
      <alignment horizontal="left"/>
      <protection/>
    </xf>
    <xf numFmtId="0" fontId="0" fillId="0" borderId="0" xfId="21" applyFont="1" applyAlignment="1">
      <alignment horizontal="right"/>
      <protection/>
    </xf>
    <xf numFmtId="10" fontId="0" fillId="0" borderId="0" xfId="22" applyNumberFormat="1" applyFont="1" applyAlignment="1">
      <alignment horizontal="right"/>
    </xf>
    <xf numFmtId="0" fontId="0" fillId="0" borderId="0" xfId="21" applyFont="1" applyFill="1" applyBorder="1" applyAlignment="1" applyProtection="1">
      <alignment horizontal="right" vertical="top" wrapText="1"/>
      <protection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21" applyNumberFormat="1" applyFont="1" applyFill="1" applyBorder="1" applyAlignment="1">
      <alignment horizontal="right"/>
      <protection/>
    </xf>
    <xf numFmtId="168" fontId="0" fillId="0" borderId="0" xfId="0" applyNumberFormat="1" applyBorder="1" applyAlignment="1">
      <alignment/>
    </xf>
    <xf numFmtId="0" fontId="0" fillId="0" borderId="1" xfId="21" applyFont="1" applyBorder="1" applyAlignment="1" applyProtection="1">
      <alignment horizontal="left"/>
      <protection/>
    </xf>
    <xf numFmtId="169" fontId="0" fillId="0" borderId="1" xfId="21" applyNumberFormat="1" applyFont="1" applyFill="1" applyBorder="1" applyAlignment="1">
      <alignment horizontal="right"/>
      <protection/>
    </xf>
    <xf numFmtId="168" fontId="0" fillId="0" borderId="1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49" fontId="10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3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11" fillId="0" borderId="0" xfId="0" applyFont="1" applyAlignment="1">
      <alignment horizontal="left" indent="2"/>
    </xf>
    <xf numFmtId="3" fontId="11" fillId="0" borderId="0" xfId="0" applyNumberFormat="1" applyFont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2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20" applyAlignment="1">
      <alignment/>
    </xf>
    <xf numFmtId="1" fontId="0" fillId="0" borderId="1" xfId="0" applyNumberFormat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15" applyNumberFormat="1" applyFont="1" applyBorder="1" applyAlignment="1">
      <alignment vertical="center"/>
    </xf>
    <xf numFmtId="3" fontId="0" fillId="0" borderId="0" xfId="15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 vertical="center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4" fillId="0" borderId="0" xfId="20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21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>
      <alignment horizontal="right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worksheet" Target="worksheets/sheet11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1975-2008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'World Solar PV Production'!$B$6:$B$39</c:f>
              <c:numCache>
                <c:ptCount val="34"/>
                <c:pt idx="0">
                  <c:v>1.8</c:v>
                </c:pt>
                <c:pt idx="1">
                  <c:v>2</c:v>
                </c:pt>
                <c:pt idx="2">
                  <c:v>2.2</c:v>
                </c:pt>
                <c:pt idx="3">
                  <c:v>2.5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17</c:v>
                </c:pt>
                <c:pt idx="9">
                  <c:v>22</c:v>
                </c:pt>
                <c:pt idx="10">
                  <c:v>23</c:v>
                </c:pt>
                <c:pt idx="11">
                  <c:v>26</c:v>
                </c:pt>
                <c:pt idx="12">
                  <c:v>29</c:v>
                </c:pt>
                <c:pt idx="13">
                  <c:v>34</c:v>
                </c:pt>
                <c:pt idx="14">
                  <c:v>40</c:v>
                </c:pt>
                <c:pt idx="15">
                  <c:v>47</c:v>
                </c:pt>
                <c:pt idx="16">
                  <c:v>55</c:v>
                </c:pt>
                <c:pt idx="17">
                  <c:v>58</c:v>
                </c:pt>
                <c:pt idx="18">
                  <c:v>60</c:v>
                </c:pt>
                <c:pt idx="19">
                  <c:v>69</c:v>
                </c:pt>
                <c:pt idx="20">
                  <c:v>77.6</c:v>
                </c:pt>
                <c:pt idx="21">
                  <c:v>88.6</c:v>
                </c:pt>
                <c:pt idx="22">
                  <c:v>126</c:v>
                </c:pt>
                <c:pt idx="23">
                  <c:v>155</c:v>
                </c:pt>
                <c:pt idx="24">
                  <c:v>201</c:v>
                </c:pt>
                <c:pt idx="25">
                  <c:v>276.8</c:v>
                </c:pt>
                <c:pt idx="26">
                  <c:v>371.3</c:v>
                </c:pt>
                <c:pt idx="27">
                  <c:v>542</c:v>
                </c:pt>
                <c:pt idx="28">
                  <c:v>749.4</c:v>
                </c:pt>
                <c:pt idx="29">
                  <c:v>1198.8</c:v>
                </c:pt>
                <c:pt idx="30">
                  <c:v>1782.4</c:v>
                </c:pt>
                <c:pt idx="31">
                  <c:v>2458.5</c:v>
                </c:pt>
                <c:pt idx="32">
                  <c:v>3714.5</c:v>
                </c:pt>
                <c:pt idx="33">
                  <c:v>6941.1</c:v>
                </c:pt>
              </c:numCache>
            </c:numRef>
          </c:val>
        </c:ser>
        <c:axId val="12479169"/>
        <c:axId val="45203658"/>
      </c:barChart>
      <c:catAx>
        <c:axId val="12479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203658"/>
        <c:crosses val="autoZero"/>
        <c:auto val="1"/>
        <c:lblOffset val="100"/>
        <c:tickLblSkip val="3"/>
        <c:noMultiLvlLbl val="0"/>
      </c:catAx>
      <c:valAx>
        <c:axId val="45203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479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
1975-2008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'World Solar PV Production'!$C$6:$C$39</c:f>
              <c:numCache>
                <c:ptCount val="34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12258.5</c:v>
                </c:pt>
                <c:pt idx="33">
                  <c:v>19199.6</c:v>
                </c:pt>
              </c:numCache>
            </c:numRef>
          </c:yVal>
          <c:smooth val="1"/>
        </c:ser>
        <c:axId val="4179739"/>
        <c:axId val="37617652"/>
      </c:scatterChart>
      <c:valAx>
        <c:axId val="4179739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617652"/>
        <c:crosses val="autoZero"/>
        <c:crossBetween val="midCat"/>
        <c:dispUnits/>
      </c:valAx>
      <c:valAx>
        <c:axId val="37617652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797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Selected Countries, 1995-2008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34.75</c:v>
              </c:pt>
              <c:pt idx="1">
                <c:v>38.85</c:v>
              </c:pt>
              <c:pt idx="2">
                <c:v>51</c:v>
              </c:pt>
              <c:pt idx="3">
                <c:v>53.7</c:v>
              </c:pt>
              <c:pt idx="4">
                <c:v>60.8</c:v>
              </c:pt>
              <c:pt idx="5">
                <c:v>75</c:v>
              </c:pt>
              <c:pt idx="6">
                <c:v>100.3</c:v>
              </c:pt>
              <c:pt idx="7">
                <c:v>120.6</c:v>
              </c:pt>
              <c:pt idx="8">
                <c:v>103</c:v>
              </c:pt>
              <c:pt idx="9">
                <c:v>138.7</c:v>
              </c:pt>
              <c:pt idx="10">
                <c:v>153.1</c:v>
              </c:pt>
              <c:pt idx="11">
                <c:v>177.6</c:v>
              </c:pt>
              <c:pt idx="12">
                <c:v>270.6</c:v>
              </c:pt>
              <c:pt idx="13">
                <c:v>412</c:v>
              </c:pt>
            </c:numLit>
          </c:yVal>
          <c:smooth val="1"/>
        </c:ser>
        <c:ser>
          <c:idx val="1"/>
          <c:order val="1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16.4</c:v>
              </c:pt>
              <c:pt idx="1">
                <c:v>21.2</c:v>
              </c:pt>
              <c:pt idx="2">
                <c:v>35</c:v>
              </c:pt>
              <c:pt idx="3">
                <c:v>49</c:v>
              </c:pt>
              <c:pt idx="4">
                <c:v>80</c:v>
              </c:pt>
              <c:pt idx="5">
                <c:v>128.6</c:v>
              </c:pt>
              <c:pt idx="6">
                <c:v>171.2</c:v>
              </c:pt>
              <c:pt idx="7">
                <c:v>251.1</c:v>
              </c:pt>
              <c:pt idx="8">
                <c:v>363.9</c:v>
              </c:pt>
              <c:pt idx="9">
                <c:v>601.5</c:v>
              </c:pt>
              <c:pt idx="10">
                <c:v>833</c:v>
              </c:pt>
              <c:pt idx="11">
                <c:v>926.4</c:v>
              </c:pt>
              <c:pt idx="12">
                <c:v>923.5</c:v>
              </c:pt>
              <c:pt idx="13">
                <c:v>1224</c:v>
              </c:pt>
            </c:numLit>
          </c:yVal>
          <c:smooth val="1"/>
        </c:ser>
        <c:ser>
          <c:idx val="2"/>
          <c:order val="2"/>
          <c:tx>
            <c:v>Germany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22.5</c:v>
              </c:pt>
              <c:pt idx="1">
                <c:v>23.5</c:v>
              </c:pt>
              <c:pt idx="2">
                <c:v>55</c:v>
              </c:pt>
              <c:pt idx="3">
                <c:v>121.5</c:v>
              </c:pt>
              <c:pt idx="4">
                <c:v>193</c:v>
              </c:pt>
              <c:pt idx="5">
                <c:v>339</c:v>
              </c:pt>
              <c:pt idx="6">
                <c:v>469.1</c:v>
              </c:pt>
              <c:pt idx="7">
                <c:v>780</c:v>
              </c:pt>
              <c:pt idx="8">
                <c:v>1330.5</c:v>
              </c:pt>
            </c:numLit>
          </c:yVal>
          <c:smooth val="1"/>
        </c:ser>
        <c:ser>
          <c:idx val="4"/>
          <c:order val="3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2.5</c:v>
              </c:pt>
              <c:pt idx="1">
                <c:v>3</c:v>
              </c:pt>
              <c:pt idx="2">
                <c:v>10</c:v>
              </c:pt>
              <c:pt idx="3">
                <c:v>13</c:v>
              </c:pt>
              <c:pt idx="4">
                <c:v>40</c:v>
              </c:pt>
              <c:pt idx="5">
                <c:v>128.3</c:v>
              </c:pt>
              <c:pt idx="6">
                <c:v>341.8</c:v>
              </c:pt>
              <c:pt idx="7">
                <c:v>837.8</c:v>
              </c:pt>
              <c:pt idx="8">
                <c:v>1848.4</c:v>
              </c:pt>
            </c:numLit>
          </c:yVal>
          <c:smooth val="1"/>
        </c:ser>
        <c:ser>
          <c:idx val="5"/>
          <c:order val="4"/>
          <c:tx>
            <c:v>Taiwan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</c:numLit>
          </c:xVal>
          <c:yVal>
            <c:numLit>
              <c:ptCount val="8"/>
              <c:pt idx="0">
                <c:v>3.5</c:v>
              </c:pt>
              <c:pt idx="1">
                <c:v>8</c:v>
              </c:pt>
              <c:pt idx="2">
                <c:v>17</c:v>
              </c:pt>
              <c:pt idx="3">
                <c:v>39.3</c:v>
              </c:pt>
              <c:pt idx="4">
                <c:v>88</c:v>
              </c:pt>
              <c:pt idx="5">
                <c:v>169.5</c:v>
              </c:pt>
              <c:pt idx="6">
                <c:v>377</c:v>
              </c:pt>
              <c:pt idx="7">
                <c:v>853.9</c:v>
              </c:pt>
            </c:numLit>
          </c:yVal>
          <c:smooth val="1"/>
        </c:ser>
        <c:ser>
          <c:idx val="6"/>
          <c:order val="5"/>
          <c:tx>
            <c:v>India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10.46</c:v>
              </c:pt>
              <c:pt idx="1">
                <c:v>12.5</c:v>
              </c:pt>
              <c:pt idx="2">
                <c:v>19.1</c:v>
              </c:pt>
              <c:pt idx="3">
                <c:v>23.1</c:v>
              </c:pt>
              <c:pt idx="4">
                <c:v>29.1</c:v>
              </c:pt>
              <c:pt idx="5">
                <c:v>32.1</c:v>
              </c:pt>
              <c:pt idx="6">
                <c:v>38.4</c:v>
              </c:pt>
              <c:pt idx="7">
                <c:v>41.2</c:v>
              </c:pt>
              <c:pt idx="8">
                <c:v>157</c:v>
              </c:pt>
            </c:numLit>
          </c:yVal>
          <c:smooth val="1"/>
        </c:ser>
        <c:axId val="3014549"/>
        <c:axId val="27130942"/>
      </c:scatterChart>
      <c:valAx>
        <c:axId val="3014549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130942"/>
        <c:crosses val="autoZero"/>
        <c:crossBetween val="midCat"/>
        <c:dispUnits/>
        <c:majorUnit val="3"/>
      </c:valAx>
      <c:valAx>
        <c:axId val="27130942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14549"/>
        <c:crossesAt val="1995"/>
        <c:crossBetween val="midCat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Solar Photovoltaics Production, 1976-2008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'US Solar PV Production'!$B$6:$B$38</c:f>
              <c:numCache>
                <c:ptCount val="33"/>
                <c:pt idx="0">
                  <c:v>0.32</c:v>
                </c:pt>
                <c:pt idx="1">
                  <c:v>0.42</c:v>
                </c:pt>
                <c:pt idx="2">
                  <c:v>0.84</c:v>
                </c:pt>
                <c:pt idx="3">
                  <c:v>1.24</c:v>
                </c:pt>
                <c:pt idx="4">
                  <c:v>2.5</c:v>
                </c:pt>
                <c:pt idx="5">
                  <c:v>3.5</c:v>
                </c:pt>
                <c:pt idx="6">
                  <c:v>5.2</c:v>
                </c:pt>
                <c:pt idx="7">
                  <c:v>8.2</c:v>
                </c:pt>
                <c:pt idx="8">
                  <c:v>8</c:v>
                </c:pt>
                <c:pt idx="9">
                  <c:v>7.7</c:v>
                </c:pt>
                <c:pt idx="10">
                  <c:v>7.1</c:v>
                </c:pt>
                <c:pt idx="11">
                  <c:v>8.7</c:v>
                </c:pt>
                <c:pt idx="12">
                  <c:v>11.1</c:v>
                </c:pt>
                <c:pt idx="13">
                  <c:v>14.1</c:v>
                </c:pt>
                <c:pt idx="14">
                  <c:v>14.8</c:v>
                </c:pt>
                <c:pt idx="15">
                  <c:v>17.1</c:v>
                </c:pt>
                <c:pt idx="16">
                  <c:v>18.1</c:v>
                </c:pt>
                <c:pt idx="17">
                  <c:v>22.44</c:v>
                </c:pt>
                <c:pt idx="18">
                  <c:v>25.64</c:v>
                </c:pt>
                <c:pt idx="19">
                  <c:v>34.75</c:v>
                </c:pt>
                <c:pt idx="20">
                  <c:v>38.85</c:v>
                </c:pt>
                <c:pt idx="21">
                  <c:v>51</c:v>
                </c:pt>
                <c:pt idx="22">
                  <c:v>53.7</c:v>
                </c:pt>
                <c:pt idx="23">
                  <c:v>60.8</c:v>
                </c:pt>
                <c:pt idx="24">
                  <c:v>74.97</c:v>
                </c:pt>
                <c:pt idx="25">
                  <c:v>100.3</c:v>
                </c:pt>
                <c:pt idx="26">
                  <c:v>120.6</c:v>
                </c:pt>
                <c:pt idx="27">
                  <c:v>103</c:v>
                </c:pt>
                <c:pt idx="28">
                  <c:v>138.7</c:v>
                </c:pt>
                <c:pt idx="29">
                  <c:v>153.1</c:v>
                </c:pt>
                <c:pt idx="30">
                  <c:v>177.6</c:v>
                </c:pt>
                <c:pt idx="31">
                  <c:v>270.6</c:v>
                </c:pt>
                <c:pt idx="32">
                  <c:v>412</c:v>
                </c:pt>
              </c:numCache>
            </c:numRef>
          </c:val>
        </c:ser>
        <c:axId val="42851887"/>
        <c:axId val="50122664"/>
      </c:barChart>
      <c:catAx>
        <c:axId val="42851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122664"/>
        <c:crosses val="autoZero"/>
        <c:auto val="1"/>
        <c:lblOffset val="100"/>
        <c:noMultiLvlLbl val="0"/>
      </c:catAx>
      <c:valAx>
        <c:axId val="50122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851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Solar Photovoltaics Production, 
1976-2008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xVal>
          <c:yVal>
            <c:numRef>
              <c:f>'US Solar PV Production'!$C$6:$C$38</c:f>
              <c:numCache>
                <c:ptCount val="33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1554.9699999999998</c:v>
                </c:pt>
                <c:pt idx="32">
                  <c:v>1966.9699999999998</c:v>
                </c:pt>
              </c:numCache>
            </c:numRef>
          </c:yVal>
          <c:smooth val="1"/>
        </c:ser>
        <c:axId val="48450793"/>
        <c:axId val="33403954"/>
      </c:scatterChart>
      <c:valAx>
        <c:axId val="48450793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403954"/>
        <c:crosses val="autoZero"/>
        <c:crossBetween val="midCat"/>
        <c:dispUnits/>
        <c:majorUnit val="5"/>
      </c:valAx>
      <c:valAx>
        <c:axId val="3340395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450793"/>
        <c:crossesAt val="1975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'World PV Installations'!$B$3</c:f>
              <c:strCache>
                <c:ptCount val="1"/>
                <c:pt idx="0">
                  <c:v>Annual Installations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'World PV Installations'!$B$6:$B$16</c:f>
              <c:numCache>
                <c:ptCount val="11"/>
                <c:pt idx="0">
                  <c:v>155</c:v>
                </c:pt>
                <c:pt idx="1">
                  <c:v>197</c:v>
                </c:pt>
                <c:pt idx="2">
                  <c:v>278</c:v>
                </c:pt>
                <c:pt idx="3">
                  <c:v>334</c:v>
                </c:pt>
                <c:pt idx="4">
                  <c:v>439</c:v>
                </c:pt>
                <c:pt idx="5">
                  <c:v>594</c:v>
                </c:pt>
                <c:pt idx="6">
                  <c:v>1052</c:v>
                </c:pt>
                <c:pt idx="7">
                  <c:v>1321</c:v>
                </c:pt>
                <c:pt idx="8">
                  <c:v>1603</c:v>
                </c:pt>
                <c:pt idx="9">
                  <c:v>2392</c:v>
                </c:pt>
                <c:pt idx="10">
                  <c:v>5559</c:v>
                </c:pt>
              </c:numCache>
            </c:numRef>
          </c:val>
        </c:ser>
        <c:axId val="32200131"/>
        <c:axId val="21365724"/>
      </c:barChart>
      <c:catAx>
        <c:axId val="32200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365724"/>
        <c:crosses val="autoZero"/>
        <c:auto val="1"/>
        <c:lblOffset val="100"/>
        <c:noMultiLvlLbl val="0"/>
      </c:catAx>
      <c:valAx>
        <c:axId val="21365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200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 Inst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xVal>
          <c:yVal>
            <c:numRef>
              <c:f>'World PV Installations'!$C$6:$C$16</c:f>
              <c:numCache>
                <c:ptCount val="11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2201</c:v>
                </c:pt>
                <c:pt idx="5">
                  <c:v>2795</c:v>
                </c:pt>
                <c:pt idx="6">
                  <c:v>3847</c:v>
                </c:pt>
                <c:pt idx="7">
                  <c:v>5167</c:v>
                </c:pt>
                <c:pt idx="8">
                  <c:v>6770</c:v>
                </c:pt>
                <c:pt idx="9">
                  <c:v>9162</c:v>
                </c:pt>
                <c:pt idx="10">
                  <c:v>14730</c:v>
                </c:pt>
              </c:numCache>
            </c:numRef>
          </c:yVal>
          <c:smooth val="1"/>
        </c:ser>
        <c:axId val="58073789"/>
        <c:axId val="52902054"/>
      </c:scatterChart>
      <c:valAx>
        <c:axId val="58073789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02054"/>
        <c:crosses val="autoZero"/>
        <c:crossBetween val="midCat"/>
        <c:dispUnits/>
      </c:valAx>
      <c:valAx>
        <c:axId val="52902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073789"/>
        <c:crossesAt val="199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
Power Capacity, 1980-2007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CSP Capacity'!$A$6:$A$33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'World CSP Capacity'!$B$6:$B$33</c:f>
              <c:numCache>
                <c:ptCount val="28"/>
                <c:pt idx="0">
                  <c:v>1</c:v>
                </c:pt>
                <c:pt idx="1">
                  <c:v>3</c:v>
                </c:pt>
                <c:pt idx="2">
                  <c:v>13</c:v>
                </c:pt>
                <c:pt idx="3">
                  <c:v>16.7</c:v>
                </c:pt>
                <c:pt idx="4">
                  <c:v>17.45</c:v>
                </c:pt>
                <c:pt idx="5">
                  <c:v>33.05</c:v>
                </c:pt>
                <c:pt idx="6">
                  <c:v>61.3</c:v>
                </c:pt>
                <c:pt idx="7">
                  <c:v>118.8</c:v>
                </c:pt>
                <c:pt idx="8">
                  <c:v>148.8</c:v>
                </c:pt>
                <c:pt idx="9">
                  <c:v>198.8</c:v>
                </c:pt>
                <c:pt idx="10">
                  <c:v>273.8</c:v>
                </c:pt>
                <c:pt idx="11">
                  <c:v>353.8</c:v>
                </c:pt>
                <c:pt idx="12">
                  <c:v>356.3</c:v>
                </c:pt>
                <c:pt idx="13">
                  <c:v>356.3</c:v>
                </c:pt>
                <c:pt idx="14">
                  <c:v>356.3</c:v>
                </c:pt>
                <c:pt idx="15">
                  <c:v>356.3</c:v>
                </c:pt>
                <c:pt idx="16">
                  <c:v>366.3</c:v>
                </c:pt>
                <c:pt idx="17">
                  <c:v>366.3</c:v>
                </c:pt>
                <c:pt idx="18">
                  <c:v>366.3</c:v>
                </c:pt>
                <c:pt idx="19">
                  <c:v>366.3</c:v>
                </c:pt>
                <c:pt idx="20">
                  <c:v>356.3</c:v>
                </c:pt>
                <c:pt idx="21">
                  <c:v>356.3</c:v>
                </c:pt>
                <c:pt idx="22">
                  <c:v>356.3</c:v>
                </c:pt>
                <c:pt idx="23">
                  <c:v>356.3</c:v>
                </c:pt>
                <c:pt idx="24">
                  <c:v>356.3</c:v>
                </c:pt>
                <c:pt idx="25">
                  <c:v>356.3</c:v>
                </c:pt>
                <c:pt idx="26">
                  <c:v>357.3</c:v>
                </c:pt>
                <c:pt idx="27">
                  <c:v>457.3</c:v>
                </c:pt>
              </c:numCache>
            </c:numRef>
          </c:yVal>
          <c:smooth val="1"/>
        </c:ser>
        <c:axId val="6356439"/>
        <c:axId val="57207952"/>
      </c:scatterChart>
      <c:valAx>
        <c:axId val="6356439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207952"/>
        <c:crosses val="autoZero"/>
        <c:crossBetween val="midCat"/>
        <c:dispUnits/>
      </c:valAx>
      <c:valAx>
        <c:axId val="57207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564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</cdr:x>
      <cdr:y>0.199</cdr:y>
    </cdr:from>
    <cdr:to>
      <cdr:x>0.905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4876800" y="9906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0.62</cdr:x>
      <cdr:y>0.53125</cdr:y>
    </cdr:from>
    <cdr:to>
      <cdr:x>0.7105</cdr:x>
      <cdr:y>0.56475</cdr:y>
    </cdr:to>
    <cdr:sp>
      <cdr:nvSpPr>
        <cdr:cNvPr id="2" name="TextBox 2"/>
        <cdr:cNvSpPr txBox="1">
          <a:spLocks noChangeArrowheads="1"/>
        </cdr:cNvSpPr>
      </cdr:nvSpPr>
      <cdr:spPr>
        <a:xfrm>
          <a:off x="3667125" y="2657475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0.832</cdr:x>
      <cdr:y>0.53175</cdr:y>
    </cdr:from>
    <cdr:to>
      <cdr:x>0.921</cdr:x>
      <cdr:y>0.577</cdr:y>
    </cdr:to>
    <cdr:sp>
      <cdr:nvSpPr>
        <cdr:cNvPr id="3" name="TextBox 3"/>
        <cdr:cNvSpPr txBox="1">
          <a:spLocks noChangeArrowheads="1"/>
        </cdr:cNvSpPr>
      </cdr:nvSpPr>
      <cdr:spPr>
        <a:xfrm>
          <a:off x="4914900" y="2667000"/>
          <a:ext cx="523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0.826</cdr:x>
      <cdr:y>0.66475</cdr:y>
    </cdr:from>
    <cdr:to>
      <cdr:x>0.9275</cdr:x>
      <cdr:y>0.7415</cdr:y>
    </cdr:to>
    <cdr:sp>
      <cdr:nvSpPr>
        <cdr:cNvPr id="4" name="TextBox 4"/>
        <cdr:cNvSpPr txBox="1">
          <a:spLocks noChangeArrowheads="1"/>
        </cdr:cNvSpPr>
      </cdr:nvSpPr>
      <cdr:spPr>
        <a:xfrm>
          <a:off x="4876800" y="3333750"/>
          <a:ext cx="6000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0.847</cdr:x>
      <cdr:y>0.781</cdr:y>
    </cdr:from>
    <cdr:to>
      <cdr:x>0.92175</cdr:x>
      <cdr:y>0.814</cdr:y>
    </cdr:to>
    <cdr:sp>
      <cdr:nvSpPr>
        <cdr:cNvPr id="5" name="TextBox 5"/>
        <cdr:cNvSpPr txBox="1">
          <a:spLocks noChangeArrowheads="1"/>
        </cdr:cNvSpPr>
      </cdr:nvSpPr>
      <cdr:spPr>
        <a:xfrm>
          <a:off x="5000625" y="3914775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0.8385</cdr:x>
      <cdr:y>0.3805</cdr:y>
    </cdr:from>
    <cdr:to>
      <cdr:x>0.955</cdr:x>
      <cdr:y>0.41625</cdr:y>
    </cdr:to>
    <cdr:sp>
      <cdr:nvSpPr>
        <cdr:cNvPr id="6" name="TextBox 6"/>
        <cdr:cNvSpPr txBox="1">
          <a:spLocks noChangeArrowheads="1"/>
        </cdr:cNvSpPr>
      </cdr:nvSpPr>
      <cdr:spPr>
        <a:xfrm>
          <a:off x="4953000" y="19050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1.421875" style="85" customWidth="1"/>
  </cols>
  <sheetData>
    <row r="1" ht="12.75">
      <c r="A1" s="39" t="s">
        <v>10</v>
      </c>
    </row>
    <row r="3" ht="12.75">
      <c r="A3" s="95" t="s">
        <v>14</v>
      </c>
    </row>
    <row r="4" ht="12.75">
      <c r="A4" s="96" t="s">
        <v>21</v>
      </c>
    </row>
    <row r="5" ht="12.75">
      <c r="A5" s="96" t="s">
        <v>22</v>
      </c>
    </row>
    <row r="6" ht="12.75">
      <c r="A6" s="95" t="s">
        <v>0</v>
      </c>
    </row>
    <row r="7" ht="12.75">
      <c r="A7" s="96" t="s">
        <v>132</v>
      </c>
    </row>
    <row r="8" ht="12.75">
      <c r="A8" s="95" t="s">
        <v>33</v>
      </c>
    </row>
    <row r="9" ht="12.75">
      <c r="A9" s="96" t="s">
        <v>39</v>
      </c>
    </row>
    <row r="10" ht="12.75">
      <c r="A10" s="96" t="s">
        <v>40</v>
      </c>
    </row>
    <row r="11" ht="12.75">
      <c r="A11" s="95" t="s">
        <v>1</v>
      </c>
    </row>
    <row r="12" ht="12.75">
      <c r="A12" s="96" t="s">
        <v>2</v>
      </c>
    </row>
    <row r="13" ht="12.75">
      <c r="A13" s="96" t="s">
        <v>3</v>
      </c>
    </row>
    <row r="14" ht="12.75">
      <c r="A14" s="95" t="s">
        <v>4</v>
      </c>
    </row>
    <row r="15" ht="12.75">
      <c r="A15" s="95" t="s">
        <v>5</v>
      </c>
    </row>
    <row r="16" ht="12.75">
      <c r="A16" s="95" t="s">
        <v>6</v>
      </c>
    </row>
    <row r="17" ht="12.75">
      <c r="A17" s="96" t="s">
        <v>7</v>
      </c>
    </row>
    <row r="18" ht="12.75">
      <c r="A18" s="95" t="s">
        <v>8</v>
      </c>
    </row>
    <row r="19" ht="12.75">
      <c r="A19" s="129" t="s">
        <v>130</v>
      </c>
    </row>
    <row r="20" ht="12.75">
      <c r="A20" s="95" t="s">
        <v>9</v>
      </c>
    </row>
    <row r="23" ht="12.75">
      <c r="A23" s="97" t="s">
        <v>11</v>
      </c>
    </row>
    <row r="24" ht="12.75">
      <c r="A24" s="98" t="s">
        <v>12</v>
      </c>
    </row>
    <row r="25" ht="12.75">
      <c r="A25" s="97"/>
    </row>
    <row r="26" ht="38.25">
      <c r="A26" s="4" t="s">
        <v>13</v>
      </c>
    </row>
  </sheetData>
  <hyperlinks>
    <hyperlink ref="A24" r:id="rId1" tooltip="blocked::http://www.earthpolicy.org/index.php?/books/pb4/pb4_data" display="http://www.earthpolicy.org/index.php?/books/pb4/pb4_data"/>
    <hyperlink ref="A3" location="'World Solar PV Production'!A1" display="World Solar Photovoltaics Production, 1975-2008"/>
    <hyperlink ref="A6" location="'PV Prod by Country'!A1" display="Annual Solar Photovoltaics Production by Country, 1995-2008"/>
    <hyperlink ref="A8" location="'US Solar PV Production'!A1" display="U.S. Solar Photovoltaics Production, 1976-2008"/>
    <hyperlink ref="A11" location="'World PV Installations'!A1" display="World Solar Photovoltaics Installations, 1998-2008"/>
    <hyperlink ref="A14" location="'Annual PV Installed by Country'!A1" display="Annual Installed Solar Photovoltaics Capacity in Selected Countries and the World, 1998-2008"/>
    <hyperlink ref="A15" location="'Total PV Installed by Country'!A1" display="Cumulative Installed Solar Photovoltaics Capacity in Ten Leading Countries and the World, 2008"/>
    <hyperlink ref="A16" location="'World CSP Capacity'!A1" display="World Installed Concentrating Solar Thermal Power Capacity, 1980-2007"/>
    <hyperlink ref="A18" location="'World CSP Projects'!A1" display="World's Top Ten Largest Proposed Concentrating Solar Thermal Projects as of June 2008"/>
    <hyperlink ref="A20" location="'Solar Water Heater Capacity'!A1" display="Cumulative Installed Solar Water and Space Heating Capacity in Ten Leading Countries and the World, 2007"/>
    <hyperlink ref="A19" location="'Solar Water Heater Area'!A1" display="Total and Per Person Solar Water and Space Heating Area in Selected Countries and the World, 2007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A1" sqref="A1:D1"/>
    </sheetView>
  </sheetViews>
  <sheetFormatPr defaultColWidth="9.140625" defaultRowHeight="12.75"/>
  <cols>
    <col min="1" max="1" width="15.8515625" style="0" customWidth="1"/>
    <col min="2" max="4" width="23.57421875" style="17" customWidth="1"/>
    <col min="5" max="5" width="14.7109375" style="0" customWidth="1"/>
  </cols>
  <sheetData>
    <row r="1" spans="1:4" ht="26.25" customHeight="1">
      <c r="A1" s="145" t="s">
        <v>126</v>
      </c>
      <c r="B1" s="145"/>
      <c r="C1" s="145"/>
      <c r="D1" s="145"/>
    </row>
    <row r="3" spans="1:4" ht="12.75">
      <c r="A3" s="74" t="s">
        <v>49</v>
      </c>
      <c r="B3" s="58" t="s">
        <v>127</v>
      </c>
      <c r="C3" s="58" t="s">
        <v>87</v>
      </c>
      <c r="D3" s="58" t="s">
        <v>128</v>
      </c>
    </row>
    <row r="4" spans="2:4" ht="12.75">
      <c r="B4" s="86" t="s">
        <v>88</v>
      </c>
      <c r="C4" s="17" t="s">
        <v>89</v>
      </c>
      <c r="D4" s="65" t="s">
        <v>129</v>
      </c>
    </row>
    <row r="6" spans="1:6" ht="12.75">
      <c r="A6" s="3" t="s">
        <v>95</v>
      </c>
      <c r="B6" s="45">
        <v>795.71</v>
      </c>
      <c r="C6" s="87">
        <v>853.814</v>
      </c>
      <c r="D6" s="91">
        <f aca="true" t="shared" si="0" ref="D6:D41">B6/C6</f>
        <v>0.9319477075803396</v>
      </c>
      <c r="E6" s="89"/>
      <c r="F6" s="90"/>
    </row>
    <row r="7" spans="1:6" ht="12.75">
      <c r="A7" s="3" t="s">
        <v>100</v>
      </c>
      <c r="B7" s="45">
        <v>4936.9</v>
      </c>
      <c r="C7" s="87">
        <v>6931.507</v>
      </c>
      <c r="D7" s="91">
        <f t="shared" si="0"/>
        <v>0.712240498350503</v>
      </c>
      <c r="E7" s="89"/>
      <c r="F7" s="90"/>
    </row>
    <row r="8" spans="1:6" ht="12.75">
      <c r="A8" s="3" t="s">
        <v>92</v>
      </c>
      <c r="B8" s="45">
        <v>2992.541</v>
      </c>
      <c r="C8" s="87">
        <v>8306.999</v>
      </c>
      <c r="D8" s="88">
        <f t="shared" si="0"/>
        <v>0.36024333215882176</v>
      </c>
      <c r="E8" s="89"/>
      <c r="F8" s="90"/>
    </row>
    <row r="9" spans="1:6" ht="12.75">
      <c r="A9" s="3" t="s">
        <v>93</v>
      </c>
      <c r="B9" s="45">
        <v>82.794</v>
      </c>
      <c r="C9" s="87">
        <v>254.543</v>
      </c>
      <c r="D9" s="88">
        <f t="shared" si="0"/>
        <v>0.3252652793437651</v>
      </c>
      <c r="E9" s="89"/>
      <c r="F9" s="90"/>
    </row>
    <row r="10" spans="1:6" ht="12.75">
      <c r="A10" s="3" t="s">
        <v>98</v>
      </c>
      <c r="B10" s="45">
        <v>3573</v>
      </c>
      <c r="C10" s="87">
        <v>11111.688</v>
      </c>
      <c r="D10" s="91">
        <f t="shared" si="0"/>
        <v>0.32155330495240686</v>
      </c>
      <c r="E10" s="89"/>
      <c r="F10" s="90"/>
    </row>
    <row r="11" spans="1:6" ht="12.75">
      <c r="A11" s="3" t="s">
        <v>101</v>
      </c>
      <c r="B11" s="45">
        <v>847.532</v>
      </c>
      <c r="C11" s="87">
        <v>5940.55</v>
      </c>
      <c r="D11" s="88">
        <f t="shared" si="0"/>
        <v>0.1426689447946739</v>
      </c>
      <c r="E11" s="89"/>
      <c r="F11" s="90"/>
    </row>
    <row r="12" spans="1:6" ht="12.75">
      <c r="A12" s="3" t="s">
        <v>115</v>
      </c>
      <c r="B12" s="45">
        <v>10150</v>
      </c>
      <c r="C12" s="87">
        <v>73003.736</v>
      </c>
      <c r="D12" s="88">
        <f t="shared" si="0"/>
        <v>0.1390339803979347</v>
      </c>
      <c r="E12" s="89"/>
      <c r="F12" s="90"/>
    </row>
    <row r="13" spans="1:6" ht="12.75">
      <c r="A13" s="3" t="s">
        <v>43</v>
      </c>
      <c r="B13" s="45">
        <v>8648.077</v>
      </c>
      <c r="C13" s="87">
        <v>82342.623</v>
      </c>
      <c r="D13" s="91">
        <f t="shared" si="0"/>
        <v>0.10502552244419028</v>
      </c>
      <c r="E13" s="89"/>
      <c r="F13" s="90"/>
    </row>
    <row r="14" spans="1:6" ht="12.75">
      <c r="A14" s="3" t="s">
        <v>25</v>
      </c>
      <c r="B14" s="45">
        <v>114140</v>
      </c>
      <c r="C14" s="87">
        <v>1329089.926</v>
      </c>
      <c r="D14" s="88">
        <f t="shared" si="0"/>
        <v>0.08587831249576411</v>
      </c>
      <c r="E14" s="89"/>
      <c r="F14" s="90"/>
    </row>
    <row r="15" spans="1:6" ht="12.75">
      <c r="A15" s="3" t="s">
        <v>91</v>
      </c>
      <c r="B15" s="45">
        <v>1683</v>
      </c>
      <c r="C15" s="87">
        <v>20853.88</v>
      </c>
      <c r="D15" s="88">
        <f t="shared" si="0"/>
        <v>0.08070440608654121</v>
      </c>
      <c r="E15" s="89"/>
      <c r="F15" s="90"/>
    </row>
    <row r="16" spans="1:6" ht="12.75">
      <c r="A16" s="3" t="s">
        <v>97</v>
      </c>
      <c r="B16" s="45">
        <v>397.26</v>
      </c>
      <c r="C16" s="87">
        <v>5445.171</v>
      </c>
      <c r="D16" s="91">
        <f t="shared" si="0"/>
        <v>0.0729563864936473</v>
      </c>
      <c r="E16" s="89"/>
      <c r="F16" s="90"/>
    </row>
    <row r="17" spans="1:6" ht="12.75">
      <c r="A17" s="3" t="s">
        <v>104</v>
      </c>
      <c r="B17" s="45">
        <v>29.36</v>
      </c>
      <c r="C17" s="87">
        <v>406.119</v>
      </c>
      <c r="D17" s="88">
        <f t="shared" si="0"/>
        <v>0.07229408129144413</v>
      </c>
      <c r="E17" s="89"/>
      <c r="F17" s="90"/>
    </row>
    <row r="18" spans="1:6" ht="12.75">
      <c r="A18" s="3" t="s">
        <v>113</v>
      </c>
      <c r="B18" s="45">
        <v>458.91</v>
      </c>
      <c r="C18" s="87">
        <v>7513.23</v>
      </c>
      <c r="D18" s="88">
        <f t="shared" si="0"/>
        <v>0.0610802544311834</v>
      </c>
      <c r="E18" s="89"/>
      <c r="F18" s="90"/>
    </row>
    <row r="19" spans="1:6" ht="12.75">
      <c r="A19" s="3" t="s">
        <v>110</v>
      </c>
      <c r="B19" s="45">
        <v>116.965</v>
      </c>
      <c r="C19" s="87">
        <v>2010.128</v>
      </c>
      <c r="D19" s="88">
        <f t="shared" si="0"/>
        <v>0.05818783679447279</v>
      </c>
      <c r="E19" s="89"/>
      <c r="F19" s="90"/>
    </row>
    <row r="20" spans="1:6" ht="12.75">
      <c r="A20" s="3" t="s">
        <v>26</v>
      </c>
      <c r="B20" s="45">
        <v>1255.34</v>
      </c>
      <c r="C20" s="92">
        <v>22900</v>
      </c>
      <c r="D20" s="88">
        <f t="shared" si="0"/>
        <v>0.05481834061135371</v>
      </c>
      <c r="E20" s="89"/>
      <c r="F20" s="45"/>
    </row>
    <row r="21" spans="1:6" ht="12.75">
      <c r="A21" s="3" t="s">
        <v>24</v>
      </c>
      <c r="B21" s="45">
        <v>6951.638</v>
      </c>
      <c r="C21" s="87">
        <v>127395.976</v>
      </c>
      <c r="D21" s="91">
        <f t="shared" si="0"/>
        <v>0.05456717094423767</v>
      </c>
      <c r="E21" s="89"/>
      <c r="F21" s="90"/>
    </row>
    <row r="22" spans="1:6" ht="12.75">
      <c r="A22" s="3" t="s">
        <v>102</v>
      </c>
      <c r="B22" s="45">
        <v>18.9</v>
      </c>
      <c r="C22" s="87">
        <v>475.039</v>
      </c>
      <c r="D22" s="88">
        <f t="shared" si="0"/>
        <v>0.0397862070272125</v>
      </c>
      <c r="E22" s="89"/>
      <c r="F22" s="90"/>
    </row>
    <row r="23" spans="1:6" ht="12.75">
      <c r="A23" s="3" t="s">
        <v>112</v>
      </c>
      <c r="B23" s="45">
        <v>252</v>
      </c>
      <c r="C23" s="87">
        <v>9159.137</v>
      </c>
      <c r="D23" s="88">
        <f t="shared" si="0"/>
        <v>0.027513509187601405</v>
      </c>
      <c r="E23" s="89"/>
      <c r="F23" s="90"/>
    </row>
    <row r="24" spans="1:6" ht="12.75">
      <c r="A24" s="3" t="s">
        <v>42</v>
      </c>
      <c r="B24" s="45">
        <v>1209.764</v>
      </c>
      <c r="C24" s="87">
        <v>44051.273</v>
      </c>
      <c r="D24" s="88">
        <f t="shared" si="0"/>
        <v>0.02746263428073917</v>
      </c>
      <c r="E24" s="89"/>
      <c r="F24" s="90"/>
    </row>
    <row r="25" spans="1:6" ht="12.75">
      <c r="A25" s="3" t="s">
        <v>106</v>
      </c>
      <c r="B25" s="45">
        <v>112.96</v>
      </c>
      <c r="C25" s="87">
        <v>4192.816</v>
      </c>
      <c r="D25" s="88">
        <f t="shared" si="0"/>
        <v>0.026941320582634678</v>
      </c>
      <c r="E25" s="89"/>
      <c r="F25" s="90"/>
    </row>
    <row r="26" spans="1:6" ht="12.75">
      <c r="A26" s="3" t="s">
        <v>108</v>
      </c>
      <c r="B26" s="45">
        <v>281.515</v>
      </c>
      <c r="C26" s="87">
        <v>10641.024</v>
      </c>
      <c r="D26" s="88">
        <f t="shared" si="0"/>
        <v>0.026455630585928574</v>
      </c>
      <c r="E26" s="89"/>
      <c r="F26" s="90"/>
    </row>
    <row r="27" spans="1:6" ht="12.75">
      <c r="A27" s="3" t="s">
        <v>54</v>
      </c>
      <c r="B27" s="45">
        <v>1449.5</v>
      </c>
      <c r="C27" s="87">
        <v>61714.014</v>
      </c>
      <c r="D27" s="91">
        <f t="shared" si="0"/>
        <v>0.023487371928197703</v>
      </c>
      <c r="E27" s="89"/>
      <c r="F27" s="90"/>
    </row>
    <row r="28" spans="1:6" ht="12.75">
      <c r="A28" s="3" t="s">
        <v>114</v>
      </c>
      <c r="B28" s="45">
        <v>218</v>
      </c>
      <c r="C28" s="87">
        <v>10068.57</v>
      </c>
      <c r="D28" s="88">
        <f t="shared" si="0"/>
        <v>0.021651535421613993</v>
      </c>
      <c r="E28" s="89"/>
      <c r="F28" s="90"/>
    </row>
    <row r="29" spans="1:6" ht="12.75">
      <c r="A29" s="3" t="s">
        <v>105</v>
      </c>
      <c r="B29" s="45">
        <v>329.506</v>
      </c>
      <c r="C29" s="87">
        <v>16459.811</v>
      </c>
      <c r="D29" s="88">
        <f t="shared" si="0"/>
        <v>0.020018820386212208</v>
      </c>
      <c r="E29" s="89"/>
      <c r="F29" s="90"/>
    </row>
    <row r="30" spans="1:6" ht="12.75">
      <c r="A30" s="3" t="s">
        <v>94</v>
      </c>
      <c r="B30" s="45">
        <v>3587.849</v>
      </c>
      <c r="C30" s="87">
        <v>190119.995</v>
      </c>
      <c r="D30" s="88">
        <f t="shared" si="0"/>
        <v>0.018871497445600082</v>
      </c>
      <c r="E30" s="89"/>
      <c r="F30" s="90"/>
    </row>
    <row r="31" spans="1:6" ht="12.75">
      <c r="A31" s="3" t="s">
        <v>109</v>
      </c>
      <c r="B31" s="45">
        <v>98.215</v>
      </c>
      <c r="C31" s="87">
        <v>5394.218</v>
      </c>
      <c r="D31" s="88">
        <f t="shared" si="0"/>
        <v>0.018207458430489834</v>
      </c>
      <c r="E31" s="89"/>
      <c r="F31" s="90"/>
    </row>
    <row r="32" spans="1:6" ht="12.75">
      <c r="A32" s="3" t="s">
        <v>52</v>
      </c>
      <c r="B32" s="45">
        <v>976.38</v>
      </c>
      <c r="C32" s="87">
        <v>59304.736</v>
      </c>
      <c r="D32" s="91">
        <f t="shared" si="0"/>
        <v>0.016463777867588857</v>
      </c>
      <c r="E32" s="89"/>
      <c r="F32" s="90"/>
    </row>
    <row r="33" spans="1:6" ht="12.75">
      <c r="A33" s="3" t="s">
        <v>90</v>
      </c>
      <c r="B33" s="45">
        <v>50.176</v>
      </c>
      <c r="C33" s="87">
        <v>3132.458</v>
      </c>
      <c r="D33" s="88">
        <f t="shared" si="0"/>
        <v>0.016018091862684193</v>
      </c>
      <c r="E33" s="89"/>
      <c r="F33" s="90"/>
    </row>
    <row r="34" spans="1:6" ht="12.75">
      <c r="A34" s="3" t="s">
        <v>55</v>
      </c>
      <c r="B34" s="45">
        <v>146.118</v>
      </c>
      <c r="C34" s="87">
        <v>10530.777</v>
      </c>
      <c r="D34" s="88">
        <f t="shared" si="0"/>
        <v>0.013875329427258786</v>
      </c>
      <c r="E34" s="89"/>
      <c r="F34" s="90"/>
    </row>
    <row r="35" spans="1:6" ht="12.75">
      <c r="A35" s="3" t="s">
        <v>96</v>
      </c>
      <c r="B35" s="45">
        <v>112.58</v>
      </c>
      <c r="C35" s="87">
        <v>10268.306</v>
      </c>
      <c r="D35" s="91">
        <f t="shared" si="0"/>
        <v>0.010963833761868802</v>
      </c>
      <c r="E35" s="89"/>
      <c r="F35" s="90"/>
    </row>
    <row r="36" spans="1:6" ht="12.75">
      <c r="A36" s="3" t="s">
        <v>103</v>
      </c>
      <c r="B36" s="45">
        <v>19.27</v>
      </c>
      <c r="C36" s="87">
        <v>2039.838</v>
      </c>
      <c r="D36" s="88">
        <f t="shared" si="0"/>
        <v>0.009446828620704194</v>
      </c>
      <c r="E36" s="89"/>
      <c r="F36" s="90"/>
    </row>
    <row r="37" spans="1:6" ht="12.75">
      <c r="A37" s="3" t="s">
        <v>99</v>
      </c>
      <c r="B37" s="45">
        <v>35.567</v>
      </c>
      <c r="C37" s="87">
        <v>4354.87</v>
      </c>
      <c r="D37" s="91">
        <f t="shared" si="0"/>
        <v>0.008167178354348121</v>
      </c>
      <c r="E37" s="89"/>
      <c r="F37" s="90"/>
    </row>
    <row r="38" spans="1:6" ht="12.75">
      <c r="A38" s="3" t="s">
        <v>23</v>
      </c>
      <c r="B38" s="45">
        <v>2477.217</v>
      </c>
      <c r="C38" s="87">
        <v>308673.972</v>
      </c>
      <c r="D38" s="88">
        <f t="shared" si="0"/>
        <v>0.008025351097629961</v>
      </c>
      <c r="E38" s="89"/>
      <c r="F38" s="90"/>
    </row>
    <row r="39" spans="1:6" ht="12.75">
      <c r="A39" s="3" t="s">
        <v>107</v>
      </c>
      <c r="B39" s="45">
        <v>234.597</v>
      </c>
      <c r="C39" s="87">
        <v>38132.156</v>
      </c>
      <c r="D39" s="88">
        <f t="shared" si="0"/>
        <v>0.006152209174849699</v>
      </c>
      <c r="E39" s="89"/>
      <c r="F39" s="90"/>
    </row>
    <row r="40" spans="1:6" ht="12.75">
      <c r="A40" s="3" t="s">
        <v>111</v>
      </c>
      <c r="B40" s="45">
        <v>247.68</v>
      </c>
      <c r="C40" s="87">
        <v>49173.162</v>
      </c>
      <c r="D40" s="88">
        <f t="shared" si="0"/>
        <v>0.005036893905663419</v>
      </c>
      <c r="E40" s="89"/>
      <c r="F40" s="90"/>
    </row>
    <row r="41" spans="1:6" ht="12.75">
      <c r="A41" s="3" t="s">
        <v>116</v>
      </c>
      <c r="B41" s="45">
        <v>304.92</v>
      </c>
      <c r="C41" s="87">
        <v>60899.158</v>
      </c>
      <c r="D41" s="88">
        <f t="shared" si="0"/>
        <v>0.005006965777753446</v>
      </c>
      <c r="E41" s="89"/>
      <c r="F41" s="90"/>
    </row>
    <row r="42" ht="12.75">
      <c r="B42" s="45"/>
    </row>
    <row r="43" spans="1:4" ht="12.75">
      <c r="A43" s="93" t="s">
        <v>46</v>
      </c>
      <c r="B43" s="126">
        <v>172157.916</v>
      </c>
      <c r="C43" s="127">
        <v>6670801</v>
      </c>
      <c r="D43" s="128">
        <f>B43/C43</f>
        <v>0.025807682765532955</v>
      </c>
    </row>
    <row r="45" spans="1:5" ht="78" customHeight="1">
      <c r="A45" s="136" t="s">
        <v>123</v>
      </c>
      <c r="B45" s="136"/>
      <c r="C45" s="136"/>
      <c r="D45" s="136"/>
      <c r="E45" s="2"/>
    </row>
    <row r="47" spans="1:8" ht="39.75" customHeight="1">
      <c r="A47" s="136" t="s">
        <v>34</v>
      </c>
      <c r="B47" s="136"/>
      <c r="C47" s="136"/>
      <c r="D47" s="136"/>
      <c r="E47" s="2"/>
      <c r="F47" s="2"/>
      <c r="G47" s="2"/>
      <c r="H47" s="2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fitToHeight="1" fitToWidth="1" horizontalDpi="600" verticalDpi="600" orientation="portrait" scale="81" r:id="rId1"/>
  <rowBreaks count="1" manualBreakCount="1">
    <brk id="5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:G1"/>
    </sheetView>
  </sheetViews>
  <sheetFormatPr defaultColWidth="9.140625" defaultRowHeight="12.75"/>
  <cols>
    <col min="1" max="1" width="14.00390625" style="0" customWidth="1"/>
    <col min="2" max="2" width="17.140625" style="0" customWidth="1"/>
  </cols>
  <sheetData>
    <row r="1" spans="1:7" ht="25.5" customHeight="1">
      <c r="A1" s="145" t="s">
        <v>9</v>
      </c>
      <c r="B1" s="145"/>
      <c r="C1" s="145"/>
      <c r="D1" s="145"/>
      <c r="E1" s="145"/>
      <c r="F1" s="145"/>
      <c r="G1" s="145"/>
    </row>
    <row r="3" spans="1:2" ht="31.5" customHeight="1">
      <c r="A3" s="74" t="s">
        <v>49</v>
      </c>
      <c r="B3" s="69" t="s">
        <v>50</v>
      </c>
    </row>
    <row r="4" ht="12.75">
      <c r="B4" t="s">
        <v>117</v>
      </c>
    </row>
    <row r="6" spans="1:2" ht="12.75">
      <c r="A6" t="s">
        <v>25</v>
      </c>
      <c r="B6" s="45">
        <v>79898</v>
      </c>
    </row>
    <row r="7" spans="1:2" ht="12.75">
      <c r="A7" t="s">
        <v>115</v>
      </c>
      <c r="B7" s="45">
        <v>7105</v>
      </c>
    </row>
    <row r="8" spans="1:2" ht="12.75">
      <c r="A8" t="s">
        <v>43</v>
      </c>
      <c r="B8" s="45">
        <v>6053.7</v>
      </c>
    </row>
    <row r="9" spans="1:2" ht="12.75">
      <c r="A9" t="s">
        <v>24</v>
      </c>
      <c r="B9" s="45">
        <v>4866.1</v>
      </c>
    </row>
    <row r="10" spans="1:2" ht="12.75">
      <c r="A10" t="s">
        <v>100</v>
      </c>
      <c r="B10" s="45">
        <v>3455.8</v>
      </c>
    </row>
    <row r="11" spans="1:2" ht="12.75">
      <c r="A11" t="s">
        <v>94</v>
      </c>
      <c r="B11" s="45">
        <v>2511.5</v>
      </c>
    </row>
    <row r="12" spans="1:2" ht="12.75">
      <c r="A12" t="s">
        <v>98</v>
      </c>
      <c r="B12" s="45">
        <v>2501.1</v>
      </c>
    </row>
    <row r="13" spans="1:2" ht="12.75">
      <c r="A13" t="s">
        <v>92</v>
      </c>
      <c r="B13" s="45">
        <v>2094.8</v>
      </c>
    </row>
    <row r="14" spans="1:2" ht="12.75">
      <c r="A14" t="s">
        <v>23</v>
      </c>
      <c r="B14" s="45">
        <v>1734.1</v>
      </c>
    </row>
    <row r="15" spans="1:2" ht="12.75">
      <c r="A15" t="s">
        <v>27</v>
      </c>
      <c r="B15" s="45">
        <v>1505</v>
      </c>
    </row>
    <row r="17" spans="1:2" ht="12.75">
      <c r="A17" s="93" t="s">
        <v>56</v>
      </c>
      <c r="B17" s="94">
        <v>120511</v>
      </c>
    </row>
    <row r="19" spans="1:7" ht="42.75" customHeight="1">
      <c r="A19" s="144" t="s">
        <v>124</v>
      </c>
      <c r="B19" s="144"/>
      <c r="C19" s="144"/>
      <c r="D19" s="144"/>
      <c r="E19" s="144"/>
      <c r="F19" s="144"/>
      <c r="G19" s="144"/>
    </row>
    <row r="21" spans="1:7" ht="42" customHeight="1">
      <c r="A21" s="136" t="s">
        <v>34</v>
      </c>
      <c r="B21" s="136"/>
      <c r="C21" s="136"/>
      <c r="D21" s="136"/>
      <c r="E21" s="136"/>
      <c r="F21" s="136"/>
      <c r="G21" s="136"/>
    </row>
  </sheetData>
  <mergeCells count="3">
    <mergeCell ref="A19:G19"/>
    <mergeCell ref="A21:G21"/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5" t="s">
        <v>14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5" customHeight="1">
      <c r="A3" s="11" t="s">
        <v>15</v>
      </c>
      <c r="B3" s="12" t="s">
        <v>16</v>
      </c>
      <c r="C3" s="13" t="s">
        <v>17</v>
      </c>
      <c r="D3" s="14"/>
      <c r="E3" s="15"/>
    </row>
    <row r="4" spans="1:5" ht="12.75">
      <c r="A4" s="10"/>
      <c r="B4" s="131" t="s">
        <v>18</v>
      </c>
      <c r="C4" s="131"/>
      <c r="D4" s="16"/>
      <c r="E4" s="17"/>
    </row>
    <row r="5" spans="1:4" ht="12.75">
      <c r="A5" s="10"/>
      <c r="B5" s="8"/>
      <c r="C5" s="18"/>
      <c r="D5" s="9"/>
    </row>
    <row r="6" spans="1:4" ht="12.75">
      <c r="A6" s="19">
        <v>1975</v>
      </c>
      <c r="B6" s="20">
        <v>1.8</v>
      </c>
      <c r="C6" s="20">
        <v>1.9</v>
      </c>
      <c r="D6" s="21"/>
    </row>
    <row r="7" spans="1:5" ht="12.75">
      <c r="A7" s="19">
        <v>1976</v>
      </c>
      <c r="B7" s="20">
        <v>2</v>
      </c>
      <c r="C7" s="20">
        <f aca="true" t="shared" si="0" ref="C7:C25">C6+B7</f>
        <v>3.9</v>
      </c>
      <c r="D7" s="22"/>
      <c r="E7" s="22"/>
    </row>
    <row r="8" spans="1:5" ht="12.75">
      <c r="A8" s="19">
        <v>1977</v>
      </c>
      <c r="B8" s="20">
        <v>2.2</v>
      </c>
      <c r="C8" s="20">
        <f t="shared" si="0"/>
        <v>6.1</v>
      </c>
      <c r="D8" s="22"/>
      <c r="E8" s="22"/>
    </row>
    <row r="9" spans="1:5" ht="12.75">
      <c r="A9" s="19">
        <v>1978</v>
      </c>
      <c r="B9" s="20">
        <v>2.5</v>
      </c>
      <c r="C9" s="20">
        <f t="shared" si="0"/>
        <v>8.6</v>
      </c>
      <c r="D9" s="22"/>
      <c r="E9" s="22"/>
    </row>
    <row r="10" spans="1:5" ht="12.75">
      <c r="A10" s="19">
        <v>1979</v>
      </c>
      <c r="B10" s="20">
        <v>4</v>
      </c>
      <c r="C10" s="20">
        <f t="shared" si="0"/>
        <v>12.6</v>
      </c>
      <c r="D10" s="22"/>
      <c r="E10" s="22"/>
    </row>
    <row r="11" spans="1:5" ht="12.75">
      <c r="A11" s="19">
        <v>1980</v>
      </c>
      <c r="B11" s="20">
        <v>7</v>
      </c>
      <c r="C11" s="20">
        <f t="shared" si="0"/>
        <v>19.6</v>
      </c>
      <c r="D11" s="22"/>
      <c r="E11" s="22"/>
    </row>
    <row r="12" spans="1:5" ht="12.75">
      <c r="A12" s="19">
        <v>1981</v>
      </c>
      <c r="B12" s="20">
        <v>8</v>
      </c>
      <c r="C12" s="20">
        <f>C11+B12</f>
        <v>27.6</v>
      </c>
      <c r="D12" s="22"/>
      <c r="E12" s="22"/>
    </row>
    <row r="13" spans="1:5" ht="12.75">
      <c r="A13" s="19">
        <v>1982</v>
      </c>
      <c r="B13" s="20">
        <v>9</v>
      </c>
      <c r="C13" s="20">
        <f t="shared" si="0"/>
        <v>36.6</v>
      </c>
      <c r="D13" s="22"/>
      <c r="E13" s="22"/>
    </row>
    <row r="14" spans="1:5" ht="12.75">
      <c r="A14" s="19">
        <v>1983</v>
      </c>
      <c r="B14" s="20">
        <v>17</v>
      </c>
      <c r="C14" s="20">
        <f t="shared" si="0"/>
        <v>53.6</v>
      </c>
      <c r="D14" s="22"/>
      <c r="E14" s="22"/>
    </row>
    <row r="15" spans="1:5" ht="12.75">
      <c r="A15" s="19">
        <v>1984</v>
      </c>
      <c r="B15" s="20">
        <v>22</v>
      </c>
      <c r="C15" s="20">
        <f t="shared" si="0"/>
        <v>75.6</v>
      </c>
      <c r="D15" s="22"/>
      <c r="E15" s="22"/>
    </row>
    <row r="16" spans="1:5" ht="12.75">
      <c r="A16" s="19">
        <v>1985</v>
      </c>
      <c r="B16" s="20">
        <v>23</v>
      </c>
      <c r="C16" s="20">
        <f t="shared" si="0"/>
        <v>98.6</v>
      </c>
      <c r="D16" s="22"/>
      <c r="E16" s="22"/>
    </row>
    <row r="17" spans="1:5" ht="12.75">
      <c r="A17" s="19">
        <v>1986</v>
      </c>
      <c r="B17" s="20">
        <v>26</v>
      </c>
      <c r="C17" s="20">
        <f t="shared" si="0"/>
        <v>124.6</v>
      </c>
      <c r="D17" s="22"/>
      <c r="E17" s="22"/>
    </row>
    <row r="18" spans="1:5" ht="12.75">
      <c r="A18" s="19">
        <v>1987</v>
      </c>
      <c r="B18" s="20">
        <v>29</v>
      </c>
      <c r="C18" s="20">
        <f t="shared" si="0"/>
        <v>153.6</v>
      </c>
      <c r="D18" s="22"/>
      <c r="E18" s="22"/>
    </row>
    <row r="19" spans="1:5" ht="12.75">
      <c r="A19" s="19">
        <v>1988</v>
      </c>
      <c r="B19" s="20">
        <v>34</v>
      </c>
      <c r="C19" s="20">
        <f t="shared" si="0"/>
        <v>187.6</v>
      </c>
      <c r="D19" s="22"/>
      <c r="E19" s="22"/>
    </row>
    <row r="20" spans="1:5" ht="12.75">
      <c r="A20" s="19">
        <v>1989</v>
      </c>
      <c r="B20" s="20">
        <v>40</v>
      </c>
      <c r="C20" s="20">
        <f t="shared" si="0"/>
        <v>227.6</v>
      </c>
      <c r="D20" s="22"/>
      <c r="E20" s="22"/>
    </row>
    <row r="21" spans="1:5" ht="12.75">
      <c r="A21" s="19">
        <v>1990</v>
      </c>
      <c r="B21" s="20">
        <v>47</v>
      </c>
      <c r="C21" s="20">
        <f t="shared" si="0"/>
        <v>274.6</v>
      </c>
      <c r="D21" s="22"/>
      <c r="E21" s="22"/>
    </row>
    <row r="22" spans="1:5" ht="12.75">
      <c r="A22" s="19">
        <v>1991</v>
      </c>
      <c r="B22" s="20">
        <v>55</v>
      </c>
      <c r="C22" s="20">
        <f t="shared" si="0"/>
        <v>329.6</v>
      </c>
      <c r="D22" s="22"/>
      <c r="E22" s="22"/>
    </row>
    <row r="23" spans="1:5" ht="12.75">
      <c r="A23" s="19">
        <v>1992</v>
      </c>
      <c r="B23" s="20">
        <v>58</v>
      </c>
      <c r="C23" s="20">
        <f t="shared" si="0"/>
        <v>387.6</v>
      </c>
      <c r="D23" s="22"/>
      <c r="E23" s="22"/>
    </row>
    <row r="24" spans="1:5" ht="12.75">
      <c r="A24" s="19">
        <v>1993</v>
      </c>
      <c r="B24" s="20">
        <v>60</v>
      </c>
      <c r="C24" s="20">
        <f t="shared" si="0"/>
        <v>447.6</v>
      </c>
      <c r="D24" s="22"/>
      <c r="E24" s="22"/>
    </row>
    <row r="25" spans="1:5" ht="12.75">
      <c r="A25" s="19">
        <v>1994</v>
      </c>
      <c r="B25" s="20">
        <v>69</v>
      </c>
      <c r="C25" s="20">
        <f t="shared" si="0"/>
        <v>516.6</v>
      </c>
      <c r="D25" s="22"/>
      <c r="E25" s="22"/>
    </row>
    <row r="26" spans="1:5" ht="12.75">
      <c r="A26" s="19">
        <v>1995</v>
      </c>
      <c r="B26" s="23">
        <v>77.6</v>
      </c>
      <c r="C26" s="23">
        <f>B26+C25</f>
        <v>594.2</v>
      </c>
      <c r="D26" s="22"/>
      <c r="E26" s="22"/>
    </row>
    <row r="27" spans="1:5" ht="12.75">
      <c r="A27" s="19">
        <v>1996</v>
      </c>
      <c r="B27" s="23">
        <v>88.6</v>
      </c>
      <c r="C27" s="23">
        <f aca="true" t="shared" si="1" ref="C27:C39">B27+C26</f>
        <v>682.8000000000001</v>
      </c>
      <c r="D27" s="22"/>
      <c r="E27" s="22"/>
    </row>
    <row r="28" spans="1:5" ht="12.75">
      <c r="A28" s="19">
        <v>1997</v>
      </c>
      <c r="B28" s="23">
        <v>126</v>
      </c>
      <c r="C28" s="23">
        <f t="shared" si="1"/>
        <v>808.8000000000001</v>
      </c>
      <c r="D28" s="22"/>
      <c r="E28" s="22"/>
    </row>
    <row r="29" spans="1:5" ht="12.75">
      <c r="A29" s="19">
        <v>1998</v>
      </c>
      <c r="B29" s="23">
        <v>155</v>
      </c>
      <c r="C29" s="23">
        <f t="shared" si="1"/>
        <v>963.8000000000001</v>
      </c>
      <c r="D29" s="22"/>
      <c r="E29" s="22"/>
    </row>
    <row r="30" spans="1:5" ht="12.75">
      <c r="A30" s="19">
        <v>1999</v>
      </c>
      <c r="B30" s="23">
        <v>201</v>
      </c>
      <c r="C30" s="23">
        <f t="shared" si="1"/>
        <v>1164.8000000000002</v>
      </c>
      <c r="D30" s="22"/>
      <c r="E30" s="22"/>
    </row>
    <row r="31" spans="1:5" ht="12.75">
      <c r="A31" s="19">
        <v>2000</v>
      </c>
      <c r="B31" s="23">
        <v>276.8</v>
      </c>
      <c r="C31" s="23">
        <f t="shared" si="1"/>
        <v>1441.6000000000001</v>
      </c>
      <c r="D31" s="22"/>
      <c r="E31" s="22"/>
    </row>
    <row r="32" spans="1:5" ht="12.75">
      <c r="A32" s="19">
        <v>2001</v>
      </c>
      <c r="B32" s="23">
        <v>371.3</v>
      </c>
      <c r="C32" s="23">
        <f t="shared" si="1"/>
        <v>1812.9</v>
      </c>
      <c r="D32" s="22"/>
      <c r="E32" s="22"/>
    </row>
    <row r="33" spans="1:5" ht="12.75">
      <c r="A33" s="19">
        <v>2002</v>
      </c>
      <c r="B33" s="23">
        <v>542</v>
      </c>
      <c r="C33" s="23">
        <f t="shared" si="1"/>
        <v>2354.9</v>
      </c>
      <c r="D33" s="22"/>
      <c r="E33" s="22"/>
    </row>
    <row r="34" spans="1:5" ht="12.75">
      <c r="A34" s="19">
        <v>2003</v>
      </c>
      <c r="B34" s="23">
        <v>749.4</v>
      </c>
      <c r="C34" s="23">
        <f t="shared" si="1"/>
        <v>3104.3</v>
      </c>
      <c r="D34" s="22"/>
      <c r="E34" s="22"/>
    </row>
    <row r="35" spans="1:5" ht="12.75">
      <c r="A35" s="19">
        <v>2004</v>
      </c>
      <c r="B35" s="23">
        <v>1198.8</v>
      </c>
      <c r="C35" s="23">
        <f t="shared" si="1"/>
        <v>4303.1</v>
      </c>
      <c r="D35" s="22"/>
      <c r="E35" s="22"/>
    </row>
    <row r="36" spans="1:5" ht="12.75">
      <c r="A36" s="19">
        <v>2005</v>
      </c>
      <c r="B36" s="23">
        <v>1782.4</v>
      </c>
      <c r="C36" s="23">
        <f t="shared" si="1"/>
        <v>6085.5</v>
      </c>
      <c r="D36" s="22"/>
      <c r="E36" s="22"/>
    </row>
    <row r="37" spans="1:7" ht="12.75">
      <c r="A37" s="19">
        <v>2006</v>
      </c>
      <c r="B37" s="20">
        <v>2458.5</v>
      </c>
      <c r="C37" s="23">
        <f t="shared" si="1"/>
        <v>8544</v>
      </c>
      <c r="D37" s="24"/>
      <c r="E37" s="22"/>
      <c r="F37" s="22"/>
      <c r="G37" s="22"/>
    </row>
    <row r="38" spans="1:7" ht="12.75">
      <c r="A38" s="19">
        <v>2007</v>
      </c>
      <c r="B38" s="20">
        <v>3714.5</v>
      </c>
      <c r="C38" s="23">
        <f t="shared" si="1"/>
        <v>12258.5</v>
      </c>
      <c r="D38" s="24"/>
      <c r="E38" s="24"/>
      <c r="F38" s="22"/>
      <c r="G38" s="22"/>
    </row>
    <row r="39" spans="1:7" ht="12.75">
      <c r="A39" s="25">
        <v>2008</v>
      </c>
      <c r="B39" s="26">
        <v>6941.1</v>
      </c>
      <c r="C39" s="27">
        <f t="shared" si="1"/>
        <v>19199.6</v>
      </c>
      <c r="D39" s="24"/>
      <c r="E39" s="24"/>
      <c r="F39" s="22"/>
      <c r="G39" s="22"/>
    </row>
    <row r="40" spans="1:5" ht="12.75">
      <c r="A40" s="28"/>
      <c r="B40" s="28"/>
      <c r="C40" s="7"/>
      <c r="D40" s="8"/>
      <c r="E40" s="9"/>
    </row>
    <row r="41" spans="1:7" ht="12.75" customHeight="1">
      <c r="A41" s="132" t="s">
        <v>20</v>
      </c>
      <c r="B41" s="132"/>
      <c r="C41" s="132"/>
      <c r="D41" s="132"/>
      <c r="E41" s="132"/>
      <c r="F41" s="30"/>
      <c r="G41" s="30"/>
    </row>
    <row r="42" spans="1:7" ht="12.75">
      <c r="A42" s="132"/>
      <c r="B42" s="132"/>
      <c r="C42" s="132"/>
      <c r="D42" s="132"/>
      <c r="E42" s="132"/>
      <c r="F42" s="30"/>
      <c r="G42" s="30"/>
    </row>
    <row r="43" spans="1:7" ht="12.75">
      <c r="A43" s="132"/>
      <c r="B43" s="132"/>
      <c r="C43" s="132"/>
      <c r="D43" s="132"/>
      <c r="E43" s="132"/>
      <c r="F43" s="30"/>
      <c r="G43" s="30"/>
    </row>
    <row r="44" spans="1:5" ht="12.75">
      <c r="A44" s="132"/>
      <c r="B44" s="132"/>
      <c r="C44" s="132"/>
      <c r="D44" s="132"/>
      <c r="E44" s="132"/>
    </row>
    <row r="45" spans="1:5" ht="27" customHeight="1">
      <c r="A45" s="132"/>
      <c r="B45" s="132"/>
      <c r="C45" s="132"/>
      <c r="D45" s="132"/>
      <c r="E45" s="132"/>
    </row>
    <row r="46" spans="1:5" ht="12.75" hidden="1">
      <c r="A46" s="132"/>
      <c r="B46" s="132"/>
      <c r="C46" s="132"/>
      <c r="D46" s="132"/>
      <c r="E46" s="132"/>
    </row>
    <row r="47" spans="1:5" ht="12.75" hidden="1">
      <c r="A47" s="132"/>
      <c r="B47" s="132"/>
      <c r="C47" s="132"/>
      <c r="D47" s="132"/>
      <c r="E47" s="132"/>
    </row>
    <row r="49" spans="1:7" ht="52.5" customHeight="1">
      <c r="A49" s="133" t="s">
        <v>19</v>
      </c>
      <c r="B49" s="133"/>
      <c r="C49" s="133"/>
      <c r="D49" s="133"/>
      <c r="E49" s="133"/>
      <c r="F49" s="31"/>
      <c r="G49" s="31"/>
    </row>
    <row r="50" spans="1:7" ht="12.75">
      <c r="A50" s="31"/>
      <c r="B50" s="31"/>
      <c r="C50" s="31"/>
      <c r="D50" s="31"/>
      <c r="E50" s="31"/>
      <c r="F50" s="31"/>
      <c r="G50" s="31"/>
    </row>
    <row r="51" spans="1:7" ht="12.75">
      <c r="A51" s="31"/>
      <c r="B51" s="31"/>
      <c r="C51" s="31"/>
      <c r="D51" s="31"/>
      <c r="E51" s="31"/>
      <c r="F51" s="31"/>
      <c r="G51" s="31"/>
    </row>
  </sheetData>
  <mergeCells count="3">
    <mergeCell ref="B4:C4"/>
    <mergeCell ref="A41:E47"/>
    <mergeCell ref="A49:E4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49" customWidth="1"/>
    <col min="2" max="2" width="7.8515625" style="54" customWidth="1"/>
    <col min="3" max="3" width="8.7109375" style="17" customWidth="1"/>
    <col min="4" max="4" width="10.57421875" style="17" customWidth="1"/>
    <col min="5" max="5" width="9.00390625" style="17" customWidth="1"/>
    <col min="6" max="6" width="8.57421875" style="17" customWidth="1"/>
    <col min="7" max="10" width="7.8515625" style="17" customWidth="1"/>
  </cols>
  <sheetData>
    <row r="1" spans="1:7" ht="12.75">
      <c r="A1" s="32" t="s">
        <v>0</v>
      </c>
      <c r="B1" s="33"/>
      <c r="G1" s="34"/>
    </row>
    <row r="3" spans="1:10" s="39" customFormat="1" ht="25.5">
      <c r="A3" s="35" t="s">
        <v>15</v>
      </c>
      <c r="B3" s="36" t="s">
        <v>23</v>
      </c>
      <c r="C3" s="37" t="s">
        <v>24</v>
      </c>
      <c r="D3" s="37" t="s">
        <v>43</v>
      </c>
      <c r="E3" s="13" t="s">
        <v>131</v>
      </c>
      <c r="F3" s="37" t="s">
        <v>25</v>
      </c>
      <c r="G3" s="37" t="s">
        <v>26</v>
      </c>
      <c r="H3" s="37" t="s">
        <v>27</v>
      </c>
      <c r="I3" s="37" t="s">
        <v>28</v>
      </c>
      <c r="J3" s="38" t="s">
        <v>29</v>
      </c>
    </row>
    <row r="4" spans="1:10" s="1" customFormat="1" ht="12.75">
      <c r="A4" s="40"/>
      <c r="B4" s="134" t="s">
        <v>18</v>
      </c>
      <c r="C4" s="134"/>
      <c r="D4" s="134"/>
      <c r="E4" s="134"/>
      <c r="F4" s="134"/>
      <c r="G4" s="134"/>
      <c r="H4" s="134"/>
      <c r="I4" s="134"/>
      <c r="J4" s="134"/>
    </row>
    <row r="5" spans="1:10" ht="12.75">
      <c r="A5" s="40"/>
      <c r="B5" s="41"/>
      <c r="C5" s="42"/>
      <c r="D5" s="42"/>
      <c r="E5" s="42"/>
      <c r="F5" s="42"/>
      <c r="G5" s="42"/>
      <c r="H5" s="42"/>
      <c r="I5" s="42"/>
      <c r="J5" s="42"/>
    </row>
    <row r="6" spans="1:10" ht="12.75">
      <c r="A6" s="43">
        <v>1995</v>
      </c>
      <c r="B6" s="20">
        <v>34.75</v>
      </c>
      <c r="C6" s="44">
        <v>16.4</v>
      </c>
      <c r="D6" s="44" t="s">
        <v>30</v>
      </c>
      <c r="E6" s="44">
        <v>20.1</v>
      </c>
      <c r="F6" s="44" t="s">
        <v>30</v>
      </c>
      <c r="G6" s="44" t="s">
        <v>30</v>
      </c>
      <c r="H6" s="44" t="s">
        <v>30</v>
      </c>
      <c r="I6" s="44" t="s">
        <v>30</v>
      </c>
      <c r="J6" s="45">
        <v>77.6</v>
      </c>
    </row>
    <row r="7" spans="1:10" ht="12.75">
      <c r="A7" s="43">
        <v>1996</v>
      </c>
      <c r="B7" s="20">
        <v>38.85</v>
      </c>
      <c r="C7" s="44">
        <v>21.2</v>
      </c>
      <c r="D7" s="44" t="s">
        <v>30</v>
      </c>
      <c r="E7" s="44">
        <v>18.8</v>
      </c>
      <c r="F7" s="44" t="s">
        <v>30</v>
      </c>
      <c r="G7" s="44" t="s">
        <v>30</v>
      </c>
      <c r="H7" s="44" t="s">
        <v>30</v>
      </c>
      <c r="I7" s="44" t="s">
        <v>30</v>
      </c>
      <c r="J7" s="45">
        <v>88.6</v>
      </c>
    </row>
    <row r="8" spans="1:10" ht="12.75">
      <c r="A8" s="43">
        <v>1997</v>
      </c>
      <c r="B8" s="20">
        <v>51</v>
      </c>
      <c r="C8" s="44">
        <v>35</v>
      </c>
      <c r="D8" s="44" t="s">
        <v>30</v>
      </c>
      <c r="E8" s="44">
        <v>30.4</v>
      </c>
      <c r="F8" s="44" t="s">
        <v>30</v>
      </c>
      <c r="G8" s="44" t="s">
        <v>30</v>
      </c>
      <c r="H8" s="44" t="s">
        <v>30</v>
      </c>
      <c r="I8" s="44" t="s">
        <v>30</v>
      </c>
      <c r="J8" s="45">
        <v>125.8</v>
      </c>
    </row>
    <row r="9" spans="1:10" ht="12.75">
      <c r="A9" s="43">
        <v>1998</v>
      </c>
      <c r="B9" s="20">
        <v>53.7</v>
      </c>
      <c r="C9" s="44">
        <v>49</v>
      </c>
      <c r="D9" s="44" t="s">
        <v>30</v>
      </c>
      <c r="E9" s="44">
        <v>33.5</v>
      </c>
      <c r="F9" s="44" t="s">
        <v>30</v>
      </c>
      <c r="G9" s="44" t="s">
        <v>30</v>
      </c>
      <c r="H9" s="44" t="s">
        <v>30</v>
      </c>
      <c r="I9" s="44" t="s">
        <v>30</v>
      </c>
      <c r="J9" s="45">
        <v>154.9</v>
      </c>
    </row>
    <row r="10" spans="1:10" ht="12.75">
      <c r="A10" s="43">
        <v>1999</v>
      </c>
      <c r="B10" s="20">
        <v>60.8</v>
      </c>
      <c r="C10" s="44">
        <v>80</v>
      </c>
      <c r="D10" s="44" t="s">
        <v>30</v>
      </c>
      <c r="E10" s="44">
        <v>40</v>
      </c>
      <c r="F10" s="44" t="s">
        <v>30</v>
      </c>
      <c r="G10" s="44" t="s">
        <v>30</v>
      </c>
      <c r="H10" s="44" t="s">
        <v>30</v>
      </c>
      <c r="I10" s="44" t="s">
        <v>30</v>
      </c>
      <c r="J10" s="45">
        <v>201.3</v>
      </c>
    </row>
    <row r="11" spans="1:15" ht="12.75">
      <c r="A11" s="43">
        <v>2000</v>
      </c>
      <c r="B11" s="20">
        <v>75</v>
      </c>
      <c r="C11" s="44">
        <v>128.6</v>
      </c>
      <c r="D11" s="44">
        <v>22.5</v>
      </c>
      <c r="E11" s="44">
        <v>49.8</v>
      </c>
      <c r="F11" s="44">
        <v>2.5</v>
      </c>
      <c r="G11" s="44" t="s">
        <v>30</v>
      </c>
      <c r="H11" s="44">
        <v>10.46</v>
      </c>
      <c r="I11" s="44">
        <f aca="true" t="shared" si="0" ref="I11:I19">J11-SUM(B11:C11,E11:H11)</f>
        <v>10.440000000000055</v>
      </c>
      <c r="J11" s="20">
        <v>276.8</v>
      </c>
      <c r="L11" s="44"/>
      <c r="M11" s="44"/>
      <c r="N11" s="130"/>
      <c r="O11" s="66"/>
    </row>
    <row r="12" spans="1:15" ht="12.75">
      <c r="A12" s="19">
        <v>2001</v>
      </c>
      <c r="B12" s="20">
        <v>100.3</v>
      </c>
      <c r="C12" s="44">
        <v>171.2</v>
      </c>
      <c r="D12" s="44">
        <v>23.5</v>
      </c>
      <c r="E12" s="44">
        <v>73.9</v>
      </c>
      <c r="F12" s="44">
        <v>3</v>
      </c>
      <c r="G12" s="44">
        <v>3.5</v>
      </c>
      <c r="H12" s="44">
        <v>12.5</v>
      </c>
      <c r="I12" s="44">
        <f t="shared" si="0"/>
        <v>6.900000000000034</v>
      </c>
      <c r="J12" s="20">
        <v>371.3</v>
      </c>
      <c r="L12" s="44"/>
      <c r="M12" s="44"/>
      <c r="N12" s="130"/>
      <c r="O12" s="66"/>
    </row>
    <row r="13" spans="1:15" ht="12.75">
      <c r="A13" s="19">
        <v>2002</v>
      </c>
      <c r="B13" s="20">
        <v>120.6</v>
      </c>
      <c r="C13" s="44">
        <v>251.1</v>
      </c>
      <c r="D13" s="44">
        <v>55</v>
      </c>
      <c r="E13" s="44">
        <v>122.6</v>
      </c>
      <c r="F13" s="44">
        <v>10</v>
      </c>
      <c r="G13" s="44">
        <v>8</v>
      </c>
      <c r="H13" s="44">
        <v>19.1</v>
      </c>
      <c r="I13" s="44">
        <f t="shared" si="0"/>
        <v>10.600000000000023</v>
      </c>
      <c r="J13" s="20">
        <v>542</v>
      </c>
      <c r="L13" s="44"/>
      <c r="M13" s="44"/>
      <c r="N13" s="130"/>
      <c r="O13" s="66"/>
    </row>
    <row r="14" spans="1:15" ht="12.75">
      <c r="A14" s="19">
        <v>2003</v>
      </c>
      <c r="B14" s="20">
        <v>103</v>
      </c>
      <c r="C14" s="44">
        <v>363.9</v>
      </c>
      <c r="D14" s="44">
        <v>121.5</v>
      </c>
      <c r="E14" s="44">
        <v>200.7</v>
      </c>
      <c r="F14" s="44">
        <v>13</v>
      </c>
      <c r="G14" s="44">
        <v>17</v>
      </c>
      <c r="H14" s="44">
        <v>23.1</v>
      </c>
      <c r="I14" s="44">
        <f t="shared" si="0"/>
        <v>28.700000000000045</v>
      </c>
      <c r="J14" s="20">
        <v>749.4</v>
      </c>
      <c r="L14" s="44"/>
      <c r="M14" s="44"/>
      <c r="N14" s="130"/>
      <c r="O14" s="66"/>
    </row>
    <row r="15" spans="1:15" ht="12.75">
      <c r="A15" s="19">
        <v>2004</v>
      </c>
      <c r="B15" s="20">
        <v>138.7</v>
      </c>
      <c r="C15" s="44">
        <v>601.5</v>
      </c>
      <c r="D15" s="44">
        <v>193</v>
      </c>
      <c r="E15" s="44">
        <v>312.3</v>
      </c>
      <c r="F15" s="44">
        <v>40</v>
      </c>
      <c r="G15" s="44">
        <v>39.3</v>
      </c>
      <c r="H15" s="44">
        <v>29.1</v>
      </c>
      <c r="I15" s="44">
        <f t="shared" si="0"/>
        <v>37.90000000000009</v>
      </c>
      <c r="J15" s="20">
        <v>1198.8</v>
      </c>
      <c r="L15" s="44"/>
      <c r="M15" s="44"/>
      <c r="N15" s="130"/>
      <c r="O15" s="66"/>
    </row>
    <row r="16" spans="1:15" ht="12.75">
      <c r="A16" s="19">
        <v>2005</v>
      </c>
      <c r="B16" s="20">
        <v>153.1</v>
      </c>
      <c r="C16" s="44">
        <v>833</v>
      </c>
      <c r="D16" s="44">
        <v>339</v>
      </c>
      <c r="E16" s="44">
        <v>473.1</v>
      </c>
      <c r="F16" s="44">
        <v>128.3</v>
      </c>
      <c r="G16" s="44">
        <v>88</v>
      </c>
      <c r="H16" s="44">
        <v>32.1</v>
      </c>
      <c r="I16" s="44">
        <f t="shared" si="0"/>
        <v>74.80000000000018</v>
      </c>
      <c r="J16" s="20">
        <v>1782.4</v>
      </c>
      <c r="L16" s="44"/>
      <c r="M16" s="44"/>
      <c r="N16" s="130"/>
      <c r="O16" s="66"/>
    </row>
    <row r="17" spans="1:15" ht="12.75">
      <c r="A17" s="19">
        <v>2006</v>
      </c>
      <c r="B17" s="20">
        <v>177.6</v>
      </c>
      <c r="C17" s="44">
        <v>926.4</v>
      </c>
      <c r="D17" s="44">
        <v>469.1</v>
      </c>
      <c r="E17" s="44">
        <v>673.3</v>
      </c>
      <c r="F17" s="44">
        <v>341.8</v>
      </c>
      <c r="G17" s="44">
        <v>169.5</v>
      </c>
      <c r="H17" s="44">
        <v>38.4</v>
      </c>
      <c r="I17" s="44">
        <f t="shared" si="0"/>
        <v>131.5</v>
      </c>
      <c r="J17" s="20">
        <v>2458.5</v>
      </c>
      <c r="L17" s="44"/>
      <c r="M17" s="44"/>
      <c r="N17" s="130"/>
      <c r="O17" s="66"/>
    </row>
    <row r="18" spans="1:15" ht="12.75">
      <c r="A18" s="19">
        <v>2007</v>
      </c>
      <c r="B18" s="20">
        <v>270.6</v>
      </c>
      <c r="C18" s="44">
        <v>923.5</v>
      </c>
      <c r="D18" s="44">
        <v>780</v>
      </c>
      <c r="E18" s="44">
        <v>1069</v>
      </c>
      <c r="F18" s="44">
        <v>837.8</v>
      </c>
      <c r="G18" s="44">
        <v>377</v>
      </c>
      <c r="H18" s="44">
        <v>41.2</v>
      </c>
      <c r="I18" s="44">
        <f t="shared" si="0"/>
        <v>195.40000000000055</v>
      </c>
      <c r="J18" s="20">
        <v>3714.5</v>
      </c>
      <c r="L18" s="44"/>
      <c r="M18" s="44"/>
      <c r="N18" s="130"/>
      <c r="O18" s="66"/>
    </row>
    <row r="19" spans="1:15" ht="12.75">
      <c r="A19" s="25">
        <v>2008</v>
      </c>
      <c r="B19" s="26">
        <v>412</v>
      </c>
      <c r="C19" s="48">
        <v>1224</v>
      </c>
      <c r="D19" s="48">
        <v>1330.5</v>
      </c>
      <c r="E19" s="48">
        <v>1906.6</v>
      </c>
      <c r="F19" s="48">
        <v>1848.4</v>
      </c>
      <c r="G19" s="48">
        <v>853.9</v>
      </c>
      <c r="H19" s="48">
        <v>157</v>
      </c>
      <c r="I19" s="48">
        <f t="shared" si="0"/>
        <v>539.2000000000007</v>
      </c>
      <c r="J19" s="26">
        <v>6941.1</v>
      </c>
      <c r="L19" s="44"/>
      <c r="M19" s="44"/>
      <c r="N19" s="130"/>
      <c r="O19" s="66"/>
    </row>
    <row r="20" spans="2:15" ht="12.75">
      <c r="B20" s="50"/>
      <c r="C20" s="51"/>
      <c r="D20" s="51"/>
      <c r="E20" s="51"/>
      <c r="F20" s="51"/>
      <c r="G20" s="51"/>
      <c r="H20" s="51"/>
      <c r="I20" s="51"/>
      <c r="J20" s="21"/>
      <c r="L20" s="130"/>
      <c r="M20" s="66"/>
      <c r="N20" s="66"/>
      <c r="O20" s="66"/>
    </row>
    <row r="21" spans="1:12" ht="12.75">
      <c r="A21" s="49" t="s">
        <v>31</v>
      </c>
      <c r="B21" s="50"/>
      <c r="C21" s="51"/>
      <c r="D21" s="51"/>
      <c r="E21" s="51"/>
      <c r="F21" s="51"/>
      <c r="G21" s="51"/>
      <c r="H21" s="51"/>
      <c r="I21" s="51"/>
      <c r="J21" s="21"/>
      <c r="L21" s="52"/>
    </row>
    <row r="22" spans="2:12" ht="12.75">
      <c r="B22" s="50"/>
      <c r="C22" s="51"/>
      <c r="D22" s="51"/>
      <c r="E22" s="51"/>
      <c r="F22" s="51"/>
      <c r="G22" s="51"/>
      <c r="H22" s="51"/>
      <c r="I22" s="51"/>
      <c r="J22" s="21"/>
      <c r="L22" s="52"/>
    </row>
    <row r="23" spans="1:10" ht="68.25" customHeight="1">
      <c r="A23" s="132" t="s">
        <v>32</v>
      </c>
      <c r="B23" s="132"/>
      <c r="C23" s="132"/>
      <c r="D23" s="132"/>
      <c r="E23" s="132"/>
      <c r="F23" s="132"/>
      <c r="G23" s="132"/>
      <c r="H23" s="132"/>
      <c r="I23" s="132"/>
      <c r="J23" s="132"/>
    </row>
    <row r="24" spans="1:10" ht="12.75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41.25" customHeight="1">
      <c r="A25" s="133" t="s">
        <v>19</v>
      </c>
      <c r="B25" s="133"/>
      <c r="C25" s="133"/>
      <c r="D25" s="133"/>
      <c r="E25" s="133"/>
      <c r="F25" s="133"/>
      <c r="G25" s="133"/>
      <c r="H25" s="133"/>
      <c r="I25" s="133"/>
      <c r="J25" s="133"/>
    </row>
    <row r="26" ht="12.75">
      <c r="A26" s="53"/>
    </row>
    <row r="27" spans="2:10" ht="12.75">
      <c r="B27" s="55"/>
      <c r="C27" s="55"/>
      <c r="D27" s="55"/>
      <c r="E27" s="55"/>
      <c r="F27" s="55"/>
      <c r="G27" s="55"/>
      <c r="H27" s="55"/>
      <c r="I27" s="55"/>
      <c r="J27" s="55"/>
    </row>
    <row r="31" spans="5:8" ht="12.75" customHeight="1">
      <c r="E31" s="56"/>
      <c r="F31" s="56"/>
      <c r="G31" s="56"/>
      <c r="H31" s="56"/>
    </row>
    <row r="32" spans="3:8" ht="12.75">
      <c r="C32" s="56"/>
      <c r="D32" s="56"/>
      <c r="E32" s="56"/>
      <c r="F32" s="56"/>
      <c r="G32" s="56"/>
      <c r="H32" s="56"/>
    </row>
    <row r="33" spans="3:8" ht="12.75">
      <c r="C33" s="56"/>
      <c r="D33" s="56"/>
      <c r="E33" s="56"/>
      <c r="F33" s="56"/>
      <c r="G33" s="56"/>
      <c r="H33" s="56"/>
    </row>
    <row r="34" spans="3:8" ht="12.75">
      <c r="C34" s="56"/>
      <c r="D34" s="56"/>
      <c r="E34" s="56"/>
      <c r="F34" s="56"/>
      <c r="G34" s="56"/>
      <c r="H34" s="56"/>
    </row>
    <row r="35" spans="3:8" ht="12.75">
      <c r="C35" s="56"/>
      <c r="D35" s="56"/>
      <c r="E35" s="56"/>
      <c r="F35" s="56"/>
      <c r="G35" s="56"/>
      <c r="H35" s="56"/>
    </row>
  </sheetData>
  <mergeCells count="3">
    <mergeCell ref="B4:J4"/>
    <mergeCell ref="A23:J23"/>
    <mergeCell ref="A25:J25"/>
  </mergeCells>
  <printOptions/>
  <pageMargins left="1" right="1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1" t="s">
        <v>33</v>
      </c>
    </row>
    <row r="3" spans="1:3" ht="12.75">
      <c r="A3" s="57" t="s">
        <v>15</v>
      </c>
      <c r="B3" s="58" t="s">
        <v>16</v>
      </c>
      <c r="C3" s="58" t="s">
        <v>17</v>
      </c>
    </row>
    <row r="4" spans="1:3" ht="12.75">
      <c r="A4" s="59"/>
      <c r="B4" s="135" t="s">
        <v>18</v>
      </c>
      <c r="C4" s="135"/>
    </row>
    <row r="5" ht="12.75">
      <c r="A5" s="59"/>
    </row>
    <row r="6" spans="1:3" ht="12.75">
      <c r="A6" s="59">
        <v>1976</v>
      </c>
      <c r="B6" s="52">
        <v>0.32</v>
      </c>
      <c r="C6" s="46">
        <f>B6</f>
        <v>0.32</v>
      </c>
    </row>
    <row r="7" spans="1:3" ht="12.75">
      <c r="A7" s="59">
        <v>1977</v>
      </c>
      <c r="B7" s="52">
        <v>0.42</v>
      </c>
      <c r="C7" s="46">
        <f>B7+C6</f>
        <v>0.74</v>
      </c>
    </row>
    <row r="8" spans="1:3" ht="12.75">
      <c r="A8" s="59">
        <v>1978</v>
      </c>
      <c r="B8" s="52">
        <v>0.84</v>
      </c>
      <c r="C8" s="46">
        <f aca="true" t="shared" si="0" ref="C8:C38">B8+C7</f>
        <v>1.58</v>
      </c>
    </row>
    <row r="9" spans="1:3" ht="12.75">
      <c r="A9" s="59">
        <v>1979</v>
      </c>
      <c r="B9" s="52">
        <v>1.24</v>
      </c>
      <c r="C9" s="46">
        <f t="shared" si="0"/>
        <v>2.8200000000000003</v>
      </c>
    </row>
    <row r="10" spans="1:3" ht="12.75">
      <c r="A10" s="59">
        <v>1980</v>
      </c>
      <c r="B10" s="52">
        <v>2.5</v>
      </c>
      <c r="C10" s="46">
        <f t="shared" si="0"/>
        <v>5.32</v>
      </c>
    </row>
    <row r="11" spans="1:3" ht="12.75">
      <c r="A11" s="59">
        <v>1981</v>
      </c>
      <c r="B11" s="52">
        <v>3.5</v>
      </c>
      <c r="C11" s="46">
        <f t="shared" si="0"/>
        <v>8.82</v>
      </c>
    </row>
    <row r="12" spans="1:3" ht="12.75">
      <c r="A12" s="59">
        <v>1982</v>
      </c>
      <c r="B12" s="52">
        <v>5.2</v>
      </c>
      <c r="C12" s="46">
        <f t="shared" si="0"/>
        <v>14.02</v>
      </c>
    </row>
    <row r="13" spans="1:3" ht="12.75">
      <c r="A13" s="59">
        <v>1983</v>
      </c>
      <c r="B13" s="52">
        <v>8.2</v>
      </c>
      <c r="C13" s="46">
        <f t="shared" si="0"/>
        <v>22.22</v>
      </c>
    </row>
    <row r="14" spans="1:3" ht="12.75">
      <c r="A14" s="59">
        <v>1984</v>
      </c>
      <c r="B14" s="52">
        <v>8</v>
      </c>
      <c r="C14" s="46">
        <f t="shared" si="0"/>
        <v>30.22</v>
      </c>
    </row>
    <row r="15" spans="1:3" ht="12.75">
      <c r="A15" s="59">
        <v>1985</v>
      </c>
      <c r="B15" s="52">
        <v>7.7</v>
      </c>
      <c r="C15" s="46">
        <f t="shared" si="0"/>
        <v>37.92</v>
      </c>
    </row>
    <row r="16" spans="1:3" ht="12.75">
      <c r="A16" s="59">
        <v>1986</v>
      </c>
      <c r="B16" s="52">
        <v>7.1</v>
      </c>
      <c r="C16" s="46">
        <f t="shared" si="0"/>
        <v>45.02</v>
      </c>
    </row>
    <row r="17" spans="1:3" ht="12.75">
      <c r="A17" s="59">
        <v>1987</v>
      </c>
      <c r="B17" s="52">
        <v>8.7</v>
      </c>
      <c r="C17" s="46">
        <f t="shared" si="0"/>
        <v>53.72</v>
      </c>
    </row>
    <row r="18" spans="1:3" ht="12.75">
      <c r="A18" s="59">
        <v>1988</v>
      </c>
      <c r="B18" s="52">
        <v>11.1</v>
      </c>
      <c r="C18" s="46">
        <f t="shared" si="0"/>
        <v>64.82</v>
      </c>
    </row>
    <row r="19" spans="1:3" ht="12.75">
      <c r="A19" s="59">
        <v>1989</v>
      </c>
      <c r="B19" s="52">
        <v>14.1</v>
      </c>
      <c r="C19" s="46">
        <f t="shared" si="0"/>
        <v>78.91999999999999</v>
      </c>
    </row>
    <row r="20" spans="1:3" ht="12.75">
      <c r="A20" s="59">
        <v>1990</v>
      </c>
      <c r="B20" s="52">
        <v>14.8</v>
      </c>
      <c r="C20" s="46">
        <f t="shared" si="0"/>
        <v>93.71999999999998</v>
      </c>
    </row>
    <row r="21" spans="1:3" ht="12.75">
      <c r="A21" s="59">
        <v>1991</v>
      </c>
      <c r="B21" s="52">
        <v>17.1</v>
      </c>
      <c r="C21" s="46">
        <f t="shared" si="0"/>
        <v>110.82</v>
      </c>
    </row>
    <row r="22" spans="1:3" ht="12.75">
      <c r="A22" s="59">
        <v>1992</v>
      </c>
      <c r="B22" s="52">
        <v>18.1</v>
      </c>
      <c r="C22" s="46">
        <f t="shared" si="0"/>
        <v>128.92</v>
      </c>
    </row>
    <row r="23" spans="1:3" ht="12.75">
      <c r="A23" s="59">
        <v>1993</v>
      </c>
      <c r="B23" s="52">
        <v>22.44</v>
      </c>
      <c r="C23" s="46">
        <f t="shared" si="0"/>
        <v>151.35999999999999</v>
      </c>
    </row>
    <row r="24" spans="1:3" ht="12.75">
      <c r="A24" s="59">
        <v>1994</v>
      </c>
      <c r="B24" s="52">
        <v>25.64</v>
      </c>
      <c r="C24" s="46">
        <f t="shared" si="0"/>
        <v>177</v>
      </c>
    </row>
    <row r="25" spans="1:6" ht="12.75">
      <c r="A25" s="59">
        <v>1995</v>
      </c>
      <c r="B25" s="52">
        <v>34.75</v>
      </c>
      <c r="C25" s="46">
        <f t="shared" si="0"/>
        <v>211.75</v>
      </c>
      <c r="E25" s="43"/>
      <c r="F25" s="47"/>
    </row>
    <row r="26" spans="1:6" ht="12.75">
      <c r="A26" s="59">
        <v>1996</v>
      </c>
      <c r="B26" s="52">
        <v>38.85</v>
      </c>
      <c r="C26" s="46">
        <f t="shared" si="0"/>
        <v>250.6</v>
      </c>
      <c r="E26" s="43"/>
      <c r="F26" s="47"/>
    </row>
    <row r="27" spans="1:6" ht="12.75">
      <c r="A27" s="59">
        <v>1997</v>
      </c>
      <c r="B27" s="52">
        <v>51</v>
      </c>
      <c r="C27" s="46">
        <f t="shared" si="0"/>
        <v>301.6</v>
      </c>
      <c r="E27" s="43"/>
      <c r="F27" s="47"/>
    </row>
    <row r="28" spans="1:6" ht="12.75">
      <c r="A28" s="59">
        <v>1998</v>
      </c>
      <c r="B28" s="52">
        <v>53.7</v>
      </c>
      <c r="C28" s="46">
        <f t="shared" si="0"/>
        <v>355.3</v>
      </c>
      <c r="E28" s="43"/>
      <c r="F28" s="47"/>
    </row>
    <row r="29" spans="1:6" ht="12.75">
      <c r="A29" s="59">
        <v>1999</v>
      </c>
      <c r="B29" s="52">
        <v>60.8</v>
      </c>
      <c r="C29" s="46">
        <f t="shared" si="0"/>
        <v>416.1</v>
      </c>
      <c r="E29" s="43"/>
      <c r="F29" s="47"/>
    </row>
    <row r="30" spans="1:6" ht="12.75">
      <c r="A30" s="59">
        <v>2000</v>
      </c>
      <c r="B30" s="52">
        <v>74.97</v>
      </c>
      <c r="C30" s="46">
        <f t="shared" si="0"/>
        <v>491.07000000000005</v>
      </c>
      <c r="E30" s="43"/>
      <c r="F30" s="47"/>
    </row>
    <row r="31" spans="1:6" ht="12.75">
      <c r="A31" s="59">
        <v>2001</v>
      </c>
      <c r="B31" s="52">
        <v>100.3</v>
      </c>
      <c r="C31" s="46">
        <f t="shared" si="0"/>
        <v>591.37</v>
      </c>
      <c r="E31" s="43"/>
      <c r="F31" s="47"/>
    </row>
    <row r="32" spans="1:6" ht="12.75">
      <c r="A32" s="59">
        <v>2002</v>
      </c>
      <c r="B32" s="52">
        <v>120.6</v>
      </c>
      <c r="C32" s="46">
        <f t="shared" si="0"/>
        <v>711.97</v>
      </c>
      <c r="E32" s="43"/>
      <c r="F32" s="47"/>
    </row>
    <row r="33" spans="1:6" ht="12.75">
      <c r="A33" s="59">
        <v>2003</v>
      </c>
      <c r="B33" s="52">
        <v>103</v>
      </c>
      <c r="C33" s="46">
        <f t="shared" si="0"/>
        <v>814.97</v>
      </c>
      <c r="E33" s="43"/>
      <c r="F33" s="47"/>
    </row>
    <row r="34" spans="1:6" ht="12.75">
      <c r="A34" s="59">
        <v>2004</v>
      </c>
      <c r="B34" s="52">
        <v>138.7</v>
      </c>
      <c r="C34" s="46">
        <f t="shared" si="0"/>
        <v>953.6700000000001</v>
      </c>
      <c r="E34" s="43"/>
      <c r="F34" s="47"/>
    </row>
    <row r="35" spans="1:6" ht="12.75">
      <c r="A35" s="59">
        <v>2005</v>
      </c>
      <c r="B35" s="52">
        <v>153.1</v>
      </c>
      <c r="C35" s="46">
        <f t="shared" si="0"/>
        <v>1106.77</v>
      </c>
      <c r="E35" s="43"/>
      <c r="F35" s="47"/>
    </row>
    <row r="36" spans="1:3" ht="12.75">
      <c r="A36" s="43">
        <v>2006</v>
      </c>
      <c r="B36" s="60">
        <v>177.6</v>
      </c>
      <c r="C36" s="61">
        <f t="shared" si="0"/>
        <v>1284.37</v>
      </c>
    </row>
    <row r="37" spans="1:3" ht="12.75">
      <c r="A37" s="43">
        <v>2007</v>
      </c>
      <c r="B37" s="60">
        <v>270.6</v>
      </c>
      <c r="C37" s="61">
        <f t="shared" si="0"/>
        <v>1554.9699999999998</v>
      </c>
    </row>
    <row r="38" spans="1:3" ht="12.75">
      <c r="A38" s="62">
        <v>2008</v>
      </c>
      <c r="B38" s="63">
        <v>412</v>
      </c>
      <c r="C38" s="64">
        <f t="shared" si="0"/>
        <v>1966.9699999999998</v>
      </c>
    </row>
    <row r="40" spans="1:9" ht="12.75" customHeight="1">
      <c r="A40" s="132" t="s">
        <v>35</v>
      </c>
      <c r="B40" s="132"/>
      <c r="C40" s="132"/>
      <c r="D40" s="132"/>
      <c r="E40" s="132"/>
      <c r="F40" s="30"/>
      <c r="G40" s="30"/>
      <c r="H40" s="30"/>
      <c r="I40" s="30"/>
    </row>
    <row r="41" spans="1:9" ht="12.75">
      <c r="A41" s="132"/>
      <c r="B41" s="132"/>
      <c r="C41" s="132"/>
      <c r="D41" s="132"/>
      <c r="E41" s="132"/>
      <c r="F41" s="30"/>
      <c r="G41" s="30"/>
      <c r="H41" s="30"/>
      <c r="I41" s="30"/>
    </row>
    <row r="42" spans="1:9" ht="12.75">
      <c r="A42" s="132"/>
      <c r="B42" s="132"/>
      <c r="C42" s="132"/>
      <c r="D42" s="132"/>
      <c r="E42" s="132"/>
      <c r="F42" s="30"/>
      <c r="G42" s="30"/>
      <c r="H42" s="30"/>
      <c r="I42" s="30"/>
    </row>
    <row r="43" spans="1:9" ht="12.75">
      <c r="A43" s="132"/>
      <c r="B43" s="132"/>
      <c r="C43" s="132"/>
      <c r="D43" s="132"/>
      <c r="E43" s="132"/>
      <c r="F43" s="30"/>
      <c r="G43" s="30"/>
      <c r="H43" s="30"/>
      <c r="I43" s="30"/>
    </row>
    <row r="44" spans="1:8" ht="39.75" customHeight="1">
      <c r="A44" s="132"/>
      <c r="B44" s="132"/>
      <c r="C44" s="132"/>
      <c r="D44" s="132"/>
      <c r="E44" s="132"/>
      <c r="F44" s="30"/>
      <c r="G44" s="30"/>
      <c r="H44" s="30"/>
    </row>
    <row r="46" spans="1:8" ht="12.75" customHeight="1">
      <c r="A46" s="136" t="s">
        <v>34</v>
      </c>
      <c r="B46" s="136"/>
      <c r="C46" s="136"/>
      <c r="D46" s="136"/>
      <c r="E46" s="136"/>
      <c r="F46" s="2"/>
      <c r="G46" s="2"/>
      <c r="H46" s="2"/>
    </row>
    <row r="47" spans="1:8" ht="12.75">
      <c r="A47" s="136"/>
      <c r="B47" s="136"/>
      <c r="C47" s="136"/>
      <c r="D47" s="136"/>
      <c r="E47" s="136"/>
      <c r="F47" s="2"/>
      <c r="G47" s="2"/>
      <c r="H47" s="2"/>
    </row>
    <row r="48" spans="1:8" ht="12.75">
      <c r="A48" s="136"/>
      <c r="B48" s="136"/>
      <c r="C48" s="136"/>
      <c r="D48" s="136"/>
      <c r="E48" s="136"/>
      <c r="F48" s="2"/>
      <c r="G48" s="2"/>
      <c r="H48" s="2"/>
    </row>
    <row r="49" spans="1:8" ht="12.75">
      <c r="A49" s="136"/>
      <c r="B49" s="136"/>
      <c r="C49" s="136"/>
      <c r="D49" s="136"/>
      <c r="E49" s="136"/>
      <c r="F49" s="2"/>
      <c r="G49" s="2"/>
      <c r="H49" s="2"/>
    </row>
  </sheetData>
  <mergeCells count="3">
    <mergeCell ref="B4:C4"/>
    <mergeCell ref="A40:E44"/>
    <mergeCell ref="A46:E4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66" customWidth="1"/>
    <col min="5" max="5" width="3.28125" style="0" customWidth="1"/>
  </cols>
  <sheetData>
    <row r="1" spans="1:5" ht="12.75">
      <c r="A1" s="5" t="s">
        <v>1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2.75">
      <c r="A3" s="11" t="s">
        <v>15</v>
      </c>
      <c r="B3" s="12" t="s">
        <v>36</v>
      </c>
      <c r="C3" s="13" t="s">
        <v>37</v>
      </c>
      <c r="D3" s="14"/>
      <c r="E3" s="15"/>
    </row>
    <row r="4" spans="1:5" ht="12.75">
      <c r="A4" s="10"/>
      <c r="B4" s="131" t="s">
        <v>18</v>
      </c>
      <c r="C4" s="131"/>
      <c r="D4" s="16"/>
      <c r="E4" s="65"/>
    </row>
    <row r="5" spans="1:5" ht="12.75">
      <c r="A5" s="10"/>
      <c r="B5" s="8"/>
      <c r="C5" s="18"/>
      <c r="D5" s="9"/>
      <c r="E5" s="66"/>
    </row>
    <row r="6" spans="1:5" ht="12.75">
      <c r="A6" s="19">
        <v>1998</v>
      </c>
      <c r="B6" s="23">
        <v>155</v>
      </c>
      <c r="C6" s="23">
        <v>962</v>
      </c>
      <c r="D6" s="24"/>
      <c r="E6" s="24"/>
    </row>
    <row r="7" spans="1:5" ht="12.75">
      <c r="A7" s="19">
        <v>1999</v>
      </c>
      <c r="B7" s="23">
        <v>197</v>
      </c>
      <c r="C7" s="23">
        <v>1166</v>
      </c>
      <c r="D7" s="24"/>
      <c r="E7" s="24"/>
    </row>
    <row r="8" spans="1:5" ht="12.75">
      <c r="A8" s="19">
        <v>2000</v>
      </c>
      <c r="B8" s="23">
        <v>278</v>
      </c>
      <c r="C8" s="23">
        <v>1428</v>
      </c>
      <c r="D8" s="24"/>
      <c r="E8" s="24"/>
    </row>
    <row r="9" spans="1:5" ht="12.75">
      <c r="A9" s="19">
        <v>2001</v>
      </c>
      <c r="B9" s="23">
        <v>334</v>
      </c>
      <c r="C9" s="23">
        <v>1762</v>
      </c>
      <c r="D9" s="24"/>
      <c r="E9" s="24"/>
    </row>
    <row r="10" spans="1:5" ht="12.75">
      <c r="A10" s="19">
        <v>2002</v>
      </c>
      <c r="B10" s="23">
        <v>439</v>
      </c>
      <c r="C10" s="23">
        <v>2201</v>
      </c>
      <c r="D10" s="24"/>
      <c r="E10" s="24"/>
    </row>
    <row r="11" spans="1:5" ht="12.75">
      <c r="A11" s="19">
        <v>2003</v>
      </c>
      <c r="B11" s="23">
        <v>594</v>
      </c>
      <c r="C11" s="23">
        <v>2795</v>
      </c>
      <c r="D11" s="24"/>
      <c r="E11" s="24"/>
    </row>
    <row r="12" spans="1:5" ht="12.75">
      <c r="A12" s="19">
        <v>2004</v>
      </c>
      <c r="B12" s="23">
        <v>1052</v>
      </c>
      <c r="C12" s="23">
        <v>3847</v>
      </c>
      <c r="D12" s="24"/>
      <c r="E12" s="24"/>
    </row>
    <row r="13" spans="1:5" ht="12.75">
      <c r="A13" s="19">
        <v>2005</v>
      </c>
      <c r="B13" s="23">
        <v>1321</v>
      </c>
      <c r="C13" s="23">
        <v>5167</v>
      </c>
      <c r="D13" s="24"/>
      <c r="E13" s="24"/>
    </row>
    <row r="14" spans="1:5" ht="12.75">
      <c r="A14" s="19">
        <v>2006</v>
      </c>
      <c r="B14" s="20">
        <v>1603</v>
      </c>
      <c r="C14" s="23">
        <v>6770</v>
      </c>
      <c r="D14" s="24"/>
      <c r="E14" s="24"/>
    </row>
    <row r="15" spans="1:5" ht="12.75">
      <c r="A15" s="19">
        <v>2007</v>
      </c>
      <c r="B15" s="20">
        <v>2392</v>
      </c>
      <c r="C15" s="23">
        <v>9162</v>
      </c>
      <c r="D15" s="24"/>
      <c r="E15" s="24"/>
    </row>
    <row r="16" spans="1:5" ht="12.75">
      <c r="A16" s="25">
        <v>2008</v>
      </c>
      <c r="B16" s="26">
        <v>5559</v>
      </c>
      <c r="C16" s="27">
        <v>14730</v>
      </c>
      <c r="D16" s="24"/>
      <c r="E16" s="24"/>
    </row>
    <row r="17" spans="1:5" ht="12.75">
      <c r="A17" s="28"/>
      <c r="B17" s="28"/>
      <c r="C17" s="7"/>
      <c r="D17" s="8"/>
      <c r="E17" s="9"/>
    </row>
    <row r="18" spans="1:5" ht="42" customHeight="1">
      <c r="A18" s="132" t="s">
        <v>38</v>
      </c>
      <c r="B18" s="132"/>
      <c r="C18" s="132"/>
      <c r="D18" s="30"/>
      <c r="E18" s="30"/>
    </row>
    <row r="19" spans="1:5" ht="12.75">
      <c r="A19" s="30"/>
      <c r="B19" s="30"/>
      <c r="C19" s="30"/>
      <c r="D19" s="30"/>
      <c r="E19" s="30"/>
    </row>
    <row r="20" spans="1:5" ht="66" customHeight="1">
      <c r="A20" s="133" t="s">
        <v>19</v>
      </c>
      <c r="B20" s="133"/>
      <c r="C20" s="133"/>
      <c r="D20" s="31"/>
      <c r="E20" s="31"/>
    </row>
    <row r="21" spans="1:5" ht="12.75">
      <c r="A21" s="30"/>
      <c r="B21" s="30"/>
      <c r="C21" s="30"/>
      <c r="D21" s="30"/>
      <c r="E21" s="30"/>
    </row>
    <row r="22" spans="1:5" ht="12.75">
      <c r="A22" s="30"/>
      <c r="B22" s="30"/>
      <c r="C22" s="30"/>
      <c r="D22" s="30"/>
      <c r="E22" s="30"/>
    </row>
    <row r="23" spans="1:5" ht="12.75">
      <c r="A23" s="30"/>
      <c r="B23" s="30"/>
      <c r="C23" s="30"/>
      <c r="D23" s="30"/>
      <c r="E23" s="30"/>
    </row>
  </sheetData>
  <mergeCells count="3">
    <mergeCell ref="B4:C4"/>
    <mergeCell ref="A18:C18"/>
    <mergeCell ref="A20:C2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24" customWidth="1"/>
    <col min="2" max="2" width="9.421875" style="102" customWidth="1"/>
    <col min="3" max="3" width="8.00390625" style="102" customWidth="1"/>
    <col min="4" max="4" width="9.57421875" style="102" customWidth="1"/>
    <col min="5" max="5" width="9.140625" style="102" customWidth="1"/>
    <col min="6" max="6" width="9.7109375" style="102" customWidth="1"/>
    <col min="7" max="7" width="10.140625" style="102" customWidth="1"/>
    <col min="8" max="8" width="10.28125" style="102" customWidth="1"/>
    <col min="9" max="9" width="9.421875" style="102" customWidth="1"/>
    <col min="10" max="16384" width="9.140625" style="102" customWidth="1"/>
  </cols>
  <sheetData>
    <row r="1" spans="1:9" ht="12.75">
      <c r="A1" s="100" t="s">
        <v>4</v>
      </c>
      <c r="B1" s="101"/>
      <c r="D1" s="101"/>
      <c r="G1" s="101"/>
      <c r="I1" s="101"/>
    </row>
    <row r="2" spans="1:9" s="104" customFormat="1" ht="12.75">
      <c r="A2" s="103"/>
      <c r="I2" s="105"/>
    </row>
    <row r="3" spans="1:9" s="109" customFormat="1" ht="25.5">
      <c r="A3" s="106" t="s">
        <v>15</v>
      </c>
      <c r="B3" s="107" t="s">
        <v>24</v>
      </c>
      <c r="C3" s="107" t="s">
        <v>41</v>
      </c>
      <c r="D3" s="107" t="s">
        <v>42</v>
      </c>
      <c r="E3" s="107" t="s">
        <v>43</v>
      </c>
      <c r="F3" s="107" t="s">
        <v>44</v>
      </c>
      <c r="G3" s="107" t="s">
        <v>45</v>
      </c>
      <c r="H3" s="107" t="s">
        <v>46</v>
      </c>
      <c r="I3" s="108"/>
    </row>
    <row r="4" spans="1:9" s="104" customFormat="1" ht="12.75">
      <c r="A4" s="103"/>
      <c r="B4" s="138" t="s">
        <v>47</v>
      </c>
      <c r="C4" s="138"/>
      <c r="D4" s="138"/>
      <c r="E4" s="138"/>
      <c r="F4" s="138"/>
      <c r="G4" s="138"/>
      <c r="H4" s="138"/>
      <c r="I4" s="110"/>
    </row>
    <row r="5" spans="1:9" s="104" customFormat="1" ht="12.75">
      <c r="A5" s="103"/>
      <c r="B5" s="111"/>
      <c r="C5" s="111"/>
      <c r="D5" s="111"/>
      <c r="E5" s="111"/>
      <c r="F5" s="111"/>
      <c r="G5" s="111"/>
      <c r="H5" s="111"/>
      <c r="I5" s="105"/>
    </row>
    <row r="6" spans="1:8" ht="12.75">
      <c r="A6" s="112">
        <v>1998</v>
      </c>
      <c r="B6" s="113">
        <v>69</v>
      </c>
      <c r="C6" s="113" t="s">
        <v>30</v>
      </c>
      <c r="D6" s="113">
        <v>0</v>
      </c>
      <c r="E6" s="113">
        <v>10</v>
      </c>
      <c r="F6" s="113">
        <v>8</v>
      </c>
      <c r="G6" s="113">
        <v>68</v>
      </c>
      <c r="H6" s="114">
        <v>155</v>
      </c>
    </row>
    <row r="7" spans="1:8" ht="12.75">
      <c r="A7" s="112">
        <v>1999</v>
      </c>
      <c r="B7" s="113">
        <v>72</v>
      </c>
      <c r="C7" s="113">
        <v>17</v>
      </c>
      <c r="D7" s="113">
        <v>1</v>
      </c>
      <c r="E7" s="113">
        <v>12</v>
      </c>
      <c r="F7" s="113">
        <v>11</v>
      </c>
      <c r="G7" s="113">
        <v>84</v>
      </c>
      <c r="H7" s="114">
        <v>197</v>
      </c>
    </row>
    <row r="8" spans="1:8" ht="12.75">
      <c r="A8" s="112">
        <v>2000</v>
      </c>
      <c r="B8" s="113">
        <v>112</v>
      </c>
      <c r="C8" s="113">
        <v>22</v>
      </c>
      <c r="D8" s="113" t="s">
        <v>30</v>
      </c>
      <c r="E8" s="113">
        <v>40</v>
      </c>
      <c r="F8" s="113">
        <v>10</v>
      </c>
      <c r="G8" s="113">
        <v>94</v>
      </c>
      <c r="H8" s="114">
        <v>278</v>
      </c>
    </row>
    <row r="9" spans="1:8" ht="12.75">
      <c r="A9" s="112">
        <v>2001</v>
      </c>
      <c r="B9" s="113">
        <v>135</v>
      </c>
      <c r="C9" s="113">
        <v>29</v>
      </c>
      <c r="D9" s="113">
        <v>2</v>
      </c>
      <c r="E9" s="113">
        <v>78</v>
      </c>
      <c r="F9" s="113">
        <v>16</v>
      </c>
      <c r="G9" s="113">
        <v>75</v>
      </c>
      <c r="H9" s="114">
        <v>334</v>
      </c>
    </row>
    <row r="10" spans="1:8" ht="12.75">
      <c r="A10" s="112">
        <v>2002</v>
      </c>
      <c r="B10" s="113">
        <v>185</v>
      </c>
      <c r="C10" s="113">
        <v>44</v>
      </c>
      <c r="D10" s="113">
        <v>9</v>
      </c>
      <c r="E10" s="113">
        <v>80</v>
      </c>
      <c r="F10" s="113">
        <v>16</v>
      </c>
      <c r="G10" s="113">
        <v>104</v>
      </c>
      <c r="H10" s="114">
        <v>439</v>
      </c>
    </row>
    <row r="11" spans="1:8" ht="12.75">
      <c r="A11" s="112">
        <v>2003</v>
      </c>
      <c r="B11" s="113">
        <v>223</v>
      </c>
      <c r="C11" s="113">
        <v>63</v>
      </c>
      <c r="D11" s="113">
        <v>10</v>
      </c>
      <c r="E11" s="113">
        <v>150</v>
      </c>
      <c r="F11" s="113">
        <v>50</v>
      </c>
      <c r="G11" s="113">
        <v>98</v>
      </c>
      <c r="H11" s="114">
        <v>594</v>
      </c>
    </row>
    <row r="12" spans="1:8" ht="12.75">
      <c r="A12" s="112">
        <v>2004</v>
      </c>
      <c r="B12" s="113">
        <v>272</v>
      </c>
      <c r="C12" s="113">
        <v>90</v>
      </c>
      <c r="D12" s="113">
        <v>6</v>
      </c>
      <c r="E12" s="113">
        <v>600</v>
      </c>
      <c r="F12" s="113">
        <v>30</v>
      </c>
      <c r="G12" s="113">
        <v>53</v>
      </c>
      <c r="H12" s="114">
        <v>1052</v>
      </c>
    </row>
    <row r="13" spans="1:8" ht="12.75">
      <c r="A13" s="112">
        <v>2005</v>
      </c>
      <c r="B13" s="113">
        <v>290</v>
      </c>
      <c r="C13" s="113">
        <v>114</v>
      </c>
      <c r="D13" s="113">
        <v>26</v>
      </c>
      <c r="E13" s="113">
        <v>850</v>
      </c>
      <c r="F13" s="113">
        <v>30</v>
      </c>
      <c r="G13" s="113">
        <v>12</v>
      </c>
      <c r="H13" s="114">
        <v>1321</v>
      </c>
    </row>
    <row r="14" spans="1:8" ht="12.75">
      <c r="A14" s="112">
        <v>2006</v>
      </c>
      <c r="B14" s="113">
        <v>287</v>
      </c>
      <c r="C14" s="113">
        <v>145</v>
      </c>
      <c r="D14" s="113">
        <v>88</v>
      </c>
      <c r="E14" s="113">
        <v>850</v>
      </c>
      <c r="F14" s="113">
        <v>37</v>
      </c>
      <c r="G14" s="113">
        <v>196</v>
      </c>
      <c r="H14" s="114">
        <v>1603</v>
      </c>
    </row>
    <row r="15" spans="1:8" ht="12.75">
      <c r="A15" s="115">
        <v>2007</v>
      </c>
      <c r="B15" s="116">
        <v>210</v>
      </c>
      <c r="C15" s="116">
        <v>207</v>
      </c>
      <c r="D15" s="116">
        <v>560</v>
      </c>
      <c r="E15" s="116">
        <v>1100</v>
      </c>
      <c r="F15" s="116">
        <v>108</v>
      </c>
      <c r="G15" s="116">
        <v>207</v>
      </c>
      <c r="H15" s="117">
        <v>2392</v>
      </c>
    </row>
    <row r="16" spans="1:8" ht="12.75">
      <c r="A16" s="99">
        <v>2008</v>
      </c>
      <c r="B16" s="118">
        <v>230</v>
      </c>
      <c r="C16" s="118">
        <v>342</v>
      </c>
      <c r="D16" s="118">
        <v>2511</v>
      </c>
      <c r="E16" s="118">
        <v>1500</v>
      </c>
      <c r="F16" s="118">
        <v>492</v>
      </c>
      <c r="G16" s="118">
        <v>485</v>
      </c>
      <c r="H16" s="118">
        <v>5559</v>
      </c>
    </row>
    <row r="17" ht="12.75">
      <c r="A17" s="112"/>
    </row>
    <row r="18" spans="1:11" ht="15.75" customHeight="1">
      <c r="A18" s="139" t="s">
        <v>48</v>
      </c>
      <c r="B18" s="139"/>
      <c r="C18" s="139"/>
      <c r="D18" s="139"/>
      <c r="E18" s="139"/>
      <c r="F18" s="139"/>
      <c r="G18" s="139"/>
      <c r="H18" s="139"/>
      <c r="I18" s="120"/>
      <c r="J18" s="120"/>
      <c r="K18" s="120"/>
    </row>
    <row r="19" spans="1:11" ht="12.7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</row>
    <row r="20" spans="1:11" ht="27.75" customHeight="1">
      <c r="A20" s="137" t="s">
        <v>118</v>
      </c>
      <c r="B20" s="137"/>
      <c r="C20" s="137"/>
      <c r="D20" s="137"/>
      <c r="E20" s="137"/>
      <c r="F20" s="137"/>
      <c r="G20" s="137"/>
      <c r="H20" s="137"/>
      <c r="I20" s="121"/>
      <c r="J20" s="121"/>
      <c r="K20" s="122"/>
    </row>
    <row r="21" spans="1:11" ht="12.7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2"/>
    </row>
    <row r="22" spans="1:11" ht="54" customHeight="1">
      <c r="A22" s="140" t="s">
        <v>34</v>
      </c>
      <c r="B22" s="140"/>
      <c r="C22" s="140"/>
      <c r="D22" s="140"/>
      <c r="E22" s="140"/>
      <c r="F22" s="140"/>
      <c r="G22" s="140"/>
      <c r="H22" s="140"/>
      <c r="I22" s="121"/>
      <c r="J22" s="121"/>
      <c r="K22" s="122"/>
    </row>
    <row r="23" spans="1:11" ht="12.75">
      <c r="A23" s="123"/>
      <c r="B23" s="123"/>
      <c r="C23" s="123"/>
      <c r="D23" s="123"/>
      <c r="E23" s="123"/>
      <c r="F23" s="121"/>
      <c r="G23" s="121"/>
      <c r="H23" s="121"/>
      <c r="I23" s="121"/>
      <c r="J23" s="121"/>
      <c r="K23" s="122"/>
    </row>
    <row r="24" spans="1:11" ht="12.75">
      <c r="A24" s="123"/>
      <c r="B24" s="123"/>
      <c r="C24" s="123"/>
      <c r="D24" s="123"/>
      <c r="E24" s="123"/>
      <c r="F24" s="121"/>
      <c r="G24" s="121"/>
      <c r="H24" s="121"/>
      <c r="I24" s="121"/>
      <c r="J24" s="121"/>
      <c r="K24" s="122"/>
    </row>
    <row r="25" spans="1:11" ht="12.75">
      <c r="A25" s="123"/>
      <c r="B25" s="123"/>
      <c r="C25" s="123"/>
      <c r="D25" s="123"/>
      <c r="E25" s="123"/>
      <c r="F25" s="121"/>
      <c r="G25" s="121"/>
      <c r="H25" s="121"/>
      <c r="I25" s="121"/>
      <c r="J25" s="121"/>
      <c r="K25" s="122"/>
    </row>
    <row r="26" spans="1:11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2"/>
    </row>
    <row r="27" spans="1:11" ht="12.75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2"/>
    </row>
    <row r="28" spans="2:4" ht="12.75">
      <c r="B28" s="125"/>
      <c r="D28" s="125"/>
    </row>
    <row r="29" spans="2:4" ht="12.75">
      <c r="B29" s="125"/>
      <c r="D29" s="125"/>
    </row>
    <row r="30" spans="2:4" ht="12.75">
      <c r="B30" s="125"/>
      <c r="D30" s="125"/>
    </row>
    <row r="31" spans="2:4" ht="12.75">
      <c r="B31" s="125"/>
      <c r="D31" s="125"/>
    </row>
  </sheetData>
  <mergeCells count="4">
    <mergeCell ref="A20:H20"/>
    <mergeCell ref="B4:H4"/>
    <mergeCell ref="A18:H18"/>
    <mergeCell ref="A22:H2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9" sqref="A19:E19"/>
    </sheetView>
  </sheetViews>
  <sheetFormatPr defaultColWidth="9.140625" defaultRowHeight="12.75"/>
  <cols>
    <col min="1" max="1" width="12.421875" style="59" customWidth="1"/>
    <col min="2" max="2" width="16.421875" style="17" customWidth="1"/>
  </cols>
  <sheetData>
    <row r="1" ht="12.75">
      <c r="A1" s="68" t="s">
        <v>5</v>
      </c>
    </row>
    <row r="3" spans="1:2" ht="34.5" customHeight="1">
      <c r="A3" s="57" t="s">
        <v>49</v>
      </c>
      <c r="B3" s="69" t="s">
        <v>50</v>
      </c>
    </row>
    <row r="4" ht="12.75">
      <c r="B4" s="17" t="s">
        <v>18</v>
      </c>
    </row>
    <row r="6" spans="1:2" ht="12.75">
      <c r="A6" s="59" t="s">
        <v>43</v>
      </c>
      <c r="B6" s="67">
        <v>5308</v>
      </c>
    </row>
    <row r="7" spans="1:2" ht="12.75">
      <c r="A7" s="59" t="s">
        <v>42</v>
      </c>
      <c r="B7" s="67">
        <v>3223</v>
      </c>
    </row>
    <row r="8" spans="1:2" ht="12.75">
      <c r="A8" s="59" t="s">
        <v>24</v>
      </c>
      <c r="B8" s="67">
        <v>2149</v>
      </c>
    </row>
    <row r="9" spans="1:2" ht="12.75">
      <c r="A9" s="59" t="s">
        <v>23</v>
      </c>
      <c r="B9" s="67">
        <v>1173</v>
      </c>
    </row>
    <row r="10" spans="1:2" ht="12.75">
      <c r="A10" s="59" t="s">
        <v>51</v>
      </c>
      <c r="B10" s="67">
        <v>352</v>
      </c>
    </row>
    <row r="11" spans="1:2" ht="12.75">
      <c r="A11" s="59" t="s">
        <v>52</v>
      </c>
      <c r="B11" s="67">
        <v>350</v>
      </c>
    </row>
    <row r="12" spans="1:2" ht="12.75">
      <c r="A12" s="59" t="s">
        <v>53</v>
      </c>
      <c r="B12" s="67">
        <v>145</v>
      </c>
    </row>
    <row r="13" spans="1:2" ht="12.75">
      <c r="A13" s="59" t="s">
        <v>27</v>
      </c>
      <c r="B13" s="67">
        <v>90</v>
      </c>
    </row>
    <row r="14" spans="1:2" ht="12.75">
      <c r="A14" s="70" t="s">
        <v>54</v>
      </c>
      <c r="B14" s="71">
        <v>87</v>
      </c>
    </row>
    <row r="15" spans="1:2" ht="12.75">
      <c r="A15" s="70" t="s">
        <v>55</v>
      </c>
      <c r="B15" s="71">
        <v>70</v>
      </c>
    </row>
    <row r="16" spans="1:2" ht="12.75">
      <c r="A16" s="70"/>
      <c r="B16" s="71"/>
    </row>
    <row r="17" spans="1:2" ht="12.75">
      <c r="A17" s="72" t="s">
        <v>56</v>
      </c>
      <c r="B17" s="73">
        <v>14730</v>
      </c>
    </row>
    <row r="19" spans="1:5" ht="42.75" customHeight="1">
      <c r="A19" s="141" t="s">
        <v>119</v>
      </c>
      <c r="B19" s="141"/>
      <c r="C19" s="141"/>
      <c r="D19" s="141"/>
      <c r="E19" s="141"/>
    </row>
    <row r="21" spans="1:8" ht="52.5" customHeight="1">
      <c r="A21" s="136" t="s">
        <v>34</v>
      </c>
      <c r="B21" s="136"/>
      <c r="C21" s="136"/>
      <c r="D21" s="136"/>
      <c r="E21" s="136"/>
      <c r="F21" s="2"/>
      <c r="G21" s="2"/>
      <c r="H21" s="2"/>
    </row>
  </sheetData>
  <mergeCells count="2">
    <mergeCell ref="A19:E19"/>
    <mergeCell ref="A21:E2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"/>
    </sheetView>
  </sheetViews>
  <sheetFormatPr defaultColWidth="9.140625" defaultRowHeight="12.75"/>
  <cols>
    <col min="2" max="2" width="17.140625" style="17" customWidth="1"/>
  </cols>
  <sheetData>
    <row r="1" ht="12.75">
      <c r="A1" s="1" t="s">
        <v>6</v>
      </c>
    </row>
    <row r="3" spans="1:2" ht="25.5">
      <c r="A3" s="74" t="s">
        <v>15</v>
      </c>
      <c r="B3" s="69" t="s">
        <v>50</v>
      </c>
    </row>
    <row r="4" ht="12.75">
      <c r="B4" s="17" t="s">
        <v>18</v>
      </c>
    </row>
    <row r="6" spans="1:2" ht="12.75">
      <c r="A6" s="59">
        <v>1980</v>
      </c>
      <c r="B6" s="21">
        <v>1</v>
      </c>
    </row>
    <row r="7" spans="1:2" ht="12.75">
      <c r="A7" s="59">
        <v>1981</v>
      </c>
      <c r="B7" s="21">
        <v>3</v>
      </c>
    </row>
    <row r="8" spans="1:2" ht="12.75">
      <c r="A8" s="59">
        <v>1982</v>
      </c>
      <c r="B8" s="21">
        <v>13</v>
      </c>
    </row>
    <row r="9" spans="1:2" ht="12.75">
      <c r="A9" s="59">
        <v>1983</v>
      </c>
      <c r="B9" s="21">
        <v>16.7</v>
      </c>
    </row>
    <row r="10" spans="1:2" ht="12.75">
      <c r="A10" s="59">
        <v>1984</v>
      </c>
      <c r="B10" s="21">
        <v>17.45</v>
      </c>
    </row>
    <row r="11" spans="1:2" ht="12.75">
      <c r="A11" s="59">
        <v>1985</v>
      </c>
      <c r="B11" s="21">
        <v>33.05</v>
      </c>
    </row>
    <row r="12" spans="1:2" ht="12.75">
      <c r="A12" s="59">
        <v>1986</v>
      </c>
      <c r="B12" s="21">
        <v>61.3</v>
      </c>
    </row>
    <row r="13" spans="1:2" ht="12.75">
      <c r="A13" s="59">
        <v>1987</v>
      </c>
      <c r="B13" s="21">
        <v>118.8</v>
      </c>
    </row>
    <row r="14" spans="1:2" ht="12.75">
      <c r="A14" s="59">
        <v>1988</v>
      </c>
      <c r="B14" s="21">
        <v>148.8</v>
      </c>
    </row>
    <row r="15" spans="1:2" ht="12.75">
      <c r="A15" s="59">
        <v>1989</v>
      </c>
      <c r="B15" s="21">
        <v>198.8</v>
      </c>
    </row>
    <row r="16" spans="1:2" ht="12.75">
      <c r="A16" s="59">
        <v>1990</v>
      </c>
      <c r="B16" s="21">
        <v>273.8</v>
      </c>
    </row>
    <row r="17" spans="1:2" ht="12.75">
      <c r="A17" s="59">
        <v>1991</v>
      </c>
      <c r="B17" s="21">
        <v>353.8</v>
      </c>
    </row>
    <row r="18" spans="1:2" ht="12.75">
      <c r="A18" s="59">
        <v>1992</v>
      </c>
      <c r="B18" s="21">
        <v>356.3</v>
      </c>
    </row>
    <row r="19" spans="1:2" ht="12.75">
      <c r="A19" s="59">
        <v>1993</v>
      </c>
      <c r="B19" s="21">
        <v>356.3</v>
      </c>
    </row>
    <row r="20" spans="1:2" ht="12.75">
      <c r="A20" s="59">
        <v>1994</v>
      </c>
      <c r="B20" s="21">
        <v>356.3</v>
      </c>
    </row>
    <row r="21" spans="1:2" ht="12.75">
      <c r="A21" s="59">
        <v>1995</v>
      </c>
      <c r="B21" s="21">
        <v>356.3</v>
      </c>
    </row>
    <row r="22" spans="1:2" ht="12.75">
      <c r="A22" s="59">
        <v>1996</v>
      </c>
      <c r="B22" s="21">
        <v>366.3</v>
      </c>
    </row>
    <row r="23" spans="1:2" ht="12.75">
      <c r="A23" s="59">
        <v>1997</v>
      </c>
      <c r="B23" s="21">
        <v>366.3</v>
      </c>
    </row>
    <row r="24" spans="1:2" ht="12.75">
      <c r="A24" s="59">
        <v>1998</v>
      </c>
      <c r="B24" s="21">
        <v>366.3</v>
      </c>
    </row>
    <row r="25" spans="1:2" ht="12.75">
      <c r="A25" s="59">
        <v>1999</v>
      </c>
      <c r="B25" s="21">
        <v>366.3</v>
      </c>
    </row>
    <row r="26" spans="1:2" ht="12.75">
      <c r="A26" s="59">
        <v>2000</v>
      </c>
      <c r="B26" s="21">
        <v>356.3</v>
      </c>
    </row>
    <row r="27" spans="1:2" ht="12.75">
      <c r="A27" s="59">
        <v>2001</v>
      </c>
      <c r="B27" s="21">
        <v>356.3</v>
      </c>
    </row>
    <row r="28" spans="1:2" ht="12.75">
      <c r="A28" s="59">
        <v>2002</v>
      </c>
      <c r="B28" s="21">
        <v>356.3</v>
      </c>
    </row>
    <row r="29" spans="1:2" ht="12.75">
      <c r="A29" s="59">
        <v>2003</v>
      </c>
      <c r="B29" s="21">
        <v>356.3</v>
      </c>
    </row>
    <row r="30" spans="1:2" ht="12.75">
      <c r="A30" s="59">
        <v>2004</v>
      </c>
      <c r="B30" s="21">
        <v>356.3</v>
      </c>
    </row>
    <row r="31" spans="1:2" ht="12.75">
      <c r="A31" s="59">
        <v>2005</v>
      </c>
      <c r="B31" s="21">
        <v>356.3</v>
      </c>
    </row>
    <row r="32" spans="1:2" ht="12.75">
      <c r="A32" s="59">
        <v>2006</v>
      </c>
      <c r="B32" s="21">
        <v>357.3</v>
      </c>
    </row>
    <row r="33" spans="1:2" ht="12.75">
      <c r="A33" s="57">
        <v>2007</v>
      </c>
      <c r="B33" s="75">
        <v>457.3</v>
      </c>
    </row>
    <row r="35" spans="1:8" ht="168" customHeight="1">
      <c r="A35" s="136" t="s">
        <v>125</v>
      </c>
      <c r="B35" s="136"/>
      <c r="C35" s="136"/>
      <c r="D35" s="136"/>
      <c r="E35" s="136"/>
      <c r="F35" s="136"/>
      <c r="G35" s="136"/>
      <c r="H35" s="136"/>
    </row>
    <row r="37" spans="1:8" ht="41.25" customHeight="1">
      <c r="A37" s="136" t="s">
        <v>34</v>
      </c>
      <c r="B37" s="136"/>
      <c r="C37" s="136"/>
      <c r="D37" s="136"/>
      <c r="E37" s="136"/>
      <c r="F37" s="136"/>
      <c r="G37" s="136"/>
      <c r="H37" s="136"/>
    </row>
  </sheetData>
  <mergeCells count="2">
    <mergeCell ref="A35:H35"/>
    <mergeCell ref="A37:H37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23.00390625" style="0" customWidth="1"/>
    <col min="3" max="3" width="25.00390625" style="0" customWidth="1"/>
    <col min="4" max="4" width="15.8515625" style="0" customWidth="1"/>
    <col min="5" max="5" width="16.7109375" style="0" customWidth="1"/>
    <col min="6" max="6" width="2.140625" style="0" customWidth="1"/>
  </cols>
  <sheetData>
    <row r="1" ht="12.75">
      <c r="A1" s="1" t="s">
        <v>8</v>
      </c>
    </row>
    <row r="3" spans="1:6" ht="25.5" customHeight="1">
      <c r="A3" s="74" t="s">
        <v>57</v>
      </c>
      <c r="B3" s="57" t="s">
        <v>58</v>
      </c>
      <c r="C3" s="57" t="s">
        <v>59</v>
      </c>
      <c r="D3" s="58" t="s">
        <v>120</v>
      </c>
      <c r="E3" s="142" t="s">
        <v>60</v>
      </c>
      <c r="F3" s="142"/>
    </row>
    <row r="4" spans="1:5" ht="12.75">
      <c r="A4" s="66"/>
      <c r="B4" s="65"/>
      <c r="C4" s="65"/>
      <c r="D4" s="65" t="s">
        <v>18</v>
      </c>
      <c r="E4" s="15"/>
    </row>
    <row r="5" spans="1:5" ht="12.75">
      <c r="A5" s="66"/>
      <c r="B5" s="66"/>
      <c r="C5" s="66"/>
      <c r="D5" s="66"/>
      <c r="E5" s="15"/>
    </row>
    <row r="6" spans="1:5" ht="27" customHeight="1">
      <c r="A6" s="76" t="s">
        <v>61</v>
      </c>
      <c r="B6" s="76" t="s">
        <v>62</v>
      </c>
      <c r="C6" s="77" t="s">
        <v>63</v>
      </c>
      <c r="D6" s="76">
        <v>553</v>
      </c>
      <c r="E6" s="76">
        <v>2011</v>
      </c>
    </row>
    <row r="7" spans="1:5" ht="27" customHeight="1">
      <c r="A7" s="76" t="s">
        <v>61</v>
      </c>
      <c r="B7" s="76" t="s">
        <v>64</v>
      </c>
      <c r="C7" s="77" t="s">
        <v>65</v>
      </c>
      <c r="D7" s="78" t="s">
        <v>66</v>
      </c>
      <c r="E7" s="76">
        <v>2011</v>
      </c>
    </row>
    <row r="8" spans="1:5" ht="42" customHeight="1">
      <c r="A8" s="79" t="s">
        <v>61</v>
      </c>
      <c r="B8" s="79" t="s">
        <v>67</v>
      </c>
      <c r="C8" s="80" t="s">
        <v>68</v>
      </c>
      <c r="D8" s="81" t="s">
        <v>69</v>
      </c>
      <c r="E8" s="79">
        <v>2011</v>
      </c>
    </row>
    <row r="9" spans="1:5" ht="16.5" customHeight="1">
      <c r="A9" s="76" t="s">
        <v>61</v>
      </c>
      <c r="B9" s="76" t="s">
        <v>64</v>
      </c>
      <c r="C9" s="77" t="s">
        <v>70</v>
      </c>
      <c r="D9" s="78" t="s">
        <v>71</v>
      </c>
      <c r="E9" s="78" t="s">
        <v>72</v>
      </c>
    </row>
    <row r="10" spans="1:6" s="85" customFormat="1" ht="22.5" customHeight="1">
      <c r="A10" s="82" t="s">
        <v>73</v>
      </c>
      <c r="B10" s="82" t="s">
        <v>74</v>
      </c>
      <c r="C10" s="77" t="s">
        <v>75</v>
      </c>
      <c r="D10" s="82">
        <v>300</v>
      </c>
      <c r="E10" s="83">
        <v>2013</v>
      </c>
      <c r="F10" s="84" t="s">
        <v>76</v>
      </c>
    </row>
    <row r="11" spans="1:5" ht="22.5" customHeight="1">
      <c r="A11" s="76" t="s">
        <v>77</v>
      </c>
      <c r="B11" s="76" t="s">
        <v>78</v>
      </c>
      <c r="C11" s="77" t="s">
        <v>30</v>
      </c>
      <c r="D11" s="76">
        <v>300</v>
      </c>
      <c r="E11" s="76">
        <v>2011</v>
      </c>
    </row>
    <row r="12" spans="1:5" ht="27" customHeight="1">
      <c r="A12" s="76" t="s">
        <v>79</v>
      </c>
      <c r="B12" s="76" t="s">
        <v>74</v>
      </c>
      <c r="C12" s="77" t="s">
        <v>80</v>
      </c>
      <c r="D12" s="76">
        <v>280</v>
      </c>
      <c r="E12" s="76">
        <v>2011</v>
      </c>
    </row>
    <row r="13" spans="1:5" ht="27.75" customHeight="1">
      <c r="A13" s="76" t="s">
        <v>61</v>
      </c>
      <c r="B13" s="76" t="s">
        <v>81</v>
      </c>
      <c r="C13" s="77" t="s">
        <v>82</v>
      </c>
      <c r="D13" s="76">
        <v>250</v>
      </c>
      <c r="E13" s="76">
        <v>2011</v>
      </c>
    </row>
    <row r="14" spans="1:5" ht="26.25" customHeight="1">
      <c r="A14" s="76" t="s">
        <v>61</v>
      </c>
      <c r="B14" s="76" t="s">
        <v>83</v>
      </c>
      <c r="C14" s="77" t="s">
        <v>84</v>
      </c>
      <c r="D14" s="78" t="s">
        <v>85</v>
      </c>
      <c r="E14" s="76">
        <v>2010</v>
      </c>
    </row>
    <row r="15" spans="1:5" ht="29.25" customHeight="1">
      <c r="A15" s="76" t="s">
        <v>121</v>
      </c>
      <c r="B15" s="77" t="s">
        <v>30</v>
      </c>
      <c r="C15" s="77" t="s">
        <v>30</v>
      </c>
      <c r="D15" s="78">
        <v>250</v>
      </c>
      <c r="E15" s="76">
        <v>2011</v>
      </c>
    </row>
    <row r="16" spans="1:5" ht="12.75">
      <c r="A16" s="74"/>
      <c r="B16" s="74"/>
      <c r="C16" s="74"/>
      <c r="D16" s="74"/>
      <c r="E16" s="74"/>
    </row>
    <row r="18" spans="1:5" ht="44.25" customHeight="1">
      <c r="A18" s="144" t="s">
        <v>122</v>
      </c>
      <c r="B18" s="144"/>
      <c r="C18" s="144"/>
      <c r="D18" s="144"/>
      <c r="E18" s="144"/>
    </row>
    <row r="20" spans="1:5" ht="15.75" customHeight="1">
      <c r="A20" s="143" t="s">
        <v>86</v>
      </c>
      <c r="B20" s="143"/>
      <c r="C20" s="143"/>
      <c r="D20" s="143"/>
      <c r="E20" s="143"/>
    </row>
    <row r="22" spans="1:8" ht="39.75" customHeight="1">
      <c r="A22" s="136" t="s">
        <v>34</v>
      </c>
      <c r="B22" s="136"/>
      <c r="C22" s="136"/>
      <c r="D22" s="136"/>
      <c r="E22" s="136"/>
      <c r="F22" s="2"/>
      <c r="G22" s="2"/>
      <c r="H22" s="2"/>
    </row>
  </sheetData>
  <mergeCells count="4">
    <mergeCell ref="E3:F3"/>
    <mergeCell ref="A20:E20"/>
    <mergeCell ref="A18:E18"/>
    <mergeCell ref="A22:E22"/>
  </mergeCells>
  <printOptions/>
  <pageMargins left="0.75" right="0.75" top="1" bottom="1" header="0.5" footer="0.5"/>
  <pageSetup fitToHeight="1" fitToWidth="1" horizontalDpi="600" verticalDpi="600" orientation="landscape" scale="97" r:id="rId1"/>
  <ignoredErrors>
    <ignoredError sqref="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jessica clarke</cp:lastModifiedBy>
  <cp:lastPrinted>2009-09-21T14:51:30Z</cp:lastPrinted>
  <dcterms:created xsi:type="dcterms:W3CDTF">2009-09-14T19:24:33Z</dcterms:created>
  <dcterms:modified xsi:type="dcterms:W3CDTF">2009-09-22T19:46:11Z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