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LEED - New Buildings" sheetId="1" r:id="rId1"/>
  </sheets>
  <definedNames>
    <definedName name="_xlnm.Print_Area" localSheetId="0">'LEED - New Buildings'!$A$1:$I$120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<sst xmlns="http://schemas.openxmlformats.org/spreadsheetml/2006/main" count="201" uniqueCount="136">
  <si>
    <r>
      <t>Materials Reuse</t>
    </r>
    <r>
      <rPr>
        <sz val="10"/>
        <rFont val="Arial"/>
        <family val="0"/>
      </rPr>
      <t>, 5%</t>
    </r>
  </si>
  <si>
    <r>
      <t>Materials Reuse</t>
    </r>
    <r>
      <rPr>
        <sz val="10"/>
        <rFont val="Arial"/>
        <family val="0"/>
      </rPr>
      <t>,10%</t>
    </r>
  </si>
  <si>
    <r>
      <t>Recycled Content</t>
    </r>
    <r>
      <rPr>
        <sz val="10"/>
        <rFont val="Arial"/>
        <family val="0"/>
      </rPr>
      <t>, 10% (post-consumer + ½ pre-consumer)</t>
    </r>
  </si>
  <si>
    <r>
      <t>Recycled Content</t>
    </r>
    <r>
      <rPr>
        <sz val="10"/>
        <rFont val="Arial"/>
        <family val="0"/>
      </rPr>
      <t>, 20% (post-consumer + ½ pre-consumer)</t>
    </r>
  </si>
  <si>
    <r>
      <t>Regional Materials</t>
    </r>
    <r>
      <rPr>
        <sz val="10"/>
        <rFont val="Arial"/>
        <family val="0"/>
      </rPr>
      <t>, 10% Extracted, Processed &amp; Manufactured Regionally</t>
    </r>
  </si>
  <si>
    <r>
      <t>Regional Materials</t>
    </r>
    <r>
      <rPr>
        <sz val="10"/>
        <rFont val="Arial"/>
        <family val="0"/>
      </rPr>
      <t>, 20% Extracted, Processed &amp; Manufactured Regionally</t>
    </r>
  </si>
  <si>
    <r>
      <t>15</t>
    </r>
    <r>
      <rPr>
        <sz val="10"/>
        <color indexed="9"/>
        <rFont val="Arial"/>
        <family val="2"/>
      </rPr>
      <t xml:space="preserve"> Points</t>
    </r>
  </si>
  <si>
    <r>
      <t xml:space="preserve">Environmental Tobacco Smoke </t>
    </r>
    <r>
      <rPr>
        <sz val="10"/>
        <rFont val="Arial"/>
        <family val="0"/>
      </rPr>
      <t>(ETS)</t>
    </r>
    <r>
      <rPr>
        <b/>
        <sz val="10"/>
        <rFont val="Arial"/>
        <family val="2"/>
      </rPr>
      <t xml:space="preserve"> Control</t>
    </r>
  </si>
  <si>
    <r>
      <t>Construction IAQ Management Plan</t>
    </r>
    <r>
      <rPr>
        <sz val="10"/>
        <rFont val="Arial"/>
        <family val="0"/>
      </rPr>
      <t>, During Construction</t>
    </r>
  </si>
  <si>
    <r>
      <t>Construction IAQ Management Plan</t>
    </r>
    <r>
      <rPr>
        <sz val="10"/>
        <rFont val="Arial"/>
        <family val="0"/>
      </rPr>
      <t>, Before Occupancy</t>
    </r>
  </si>
  <si>
    <r>
      <t>Low-Emitting Materials</t>
    </r>
    <r>
      <rPr>
        <sz val="10"/>
        <rFont val="Arial"/>
        <family val="0"/>
      </rPr>
      <t>, Adhesives &amp; Sealants</t>
    </r>
  </si>
  <si>
    <r>
      <t>Low-Emitting Materials</t>
    </r>
    <r>
      <rPr>
        <sz val="10"/>
        <rFont val="Arial"/>
        <family val="0"/>
      </rPr>
      <t>, Paints &amp; Coatings</t>
    </r>
  </si>
  <si>
    <r>
      <t>Low-Emitting Materials</t>
    </r>
    <r>
      <rPr>
        <sz val="10"/>
        <rFont val="Arial"/>
        <family val="0"/>
      </rPr>
      <t>, Carpet Systems</t>
    </r>
  </si>
  <si>
    <r>
      <t>Low-Emitting Materials</t>
    </r>
    <r>
      <rPr>
        <sz val="10"/>
        <rFont val="Arial"/>
        <family val="0"/>
      </rPr>
      <t>, Composite Wood &amp; Agrifiber Products</t>
    </r>
  </si>
  <si>
    <r>
      <t>Controllability of Systems</t>
    </r>
    <r>
      <rPr>
        <sz val="10"/>
        <rFont val="Arial"/>
        <family val="0"/>
      </rPr>
      <t>, Lighting</t>
    </r>
  </si>
  <si>
    <r>
      <t>Controllability of Systems</t>
    </r>
    <r>
      <rPr>
        <sz val="10"/>
        <rFont val="Arial"/>
        <family val="0"/>
      </rPr>
      <t>, Thermal Comfort</t>
    </r>
  </si>
  <si>
    <r>
      <t>Thermal Comfort</t>
    </r>
    <r>
      <rPr>
        <sz val="10"/>
        <rFont val="Arial"/>
        <family val="0"/>
      </rPr>
      <t>, Design</t>
    </r>
  </si>
  <si>
    <r>
      <t>Thermal Comfort</t>
    </r>
    <r>
      <rPr>
        <sz val="10"/>
        <rFont val="Arial"/>
        <family val="0"/>
      </rPr>
      <t>, Verification</t>
    </r>
  </si>
  <si>
    <r>
      <t>Daylight &amp; Views</t>
    </r>
    <r>
      <rPr>
        <sz val="10"/>
        <rFont val="Arial"/>
        <family val="0"/>
      </rPr>
      <t>, Daylight 75% of Spaces</t>
    </r>
  </si>
  <si>
    <r>
      <t>Daylight &amp; Views</t>
    </r>
    <r>
      <rPr>
        <sz val="10"/>
        <rFont val="Arial"/>
        <family val="0"/>
      </rPr>
      <t>, Views for 90% of Spaces</t>
    </r>
  </si>
  <si>
    <r>
      <t>Innovation in Design</t>
    </r>
    <r>
      <rPr>
        <sz val="10"/>
        <rFont val="Arial"/>
        <family val="0"/>
      </rPr>
      <t>: Provide Specific Title</t>
    </r>
  </si>
  <si>
    <r>
      <t>LEED</t>
    </r>
    <r>
      <rPr>
        <b/>
        <vertAlign val="superscript"/>
        <sz val="10"/>
        <rFont val="Arial"/>
        <family val="2"/>
      </rPr>
      <t xml:space="preserve">® </t>
    </r>
    <r>
      <rPr>
        <b/>
        <sz val="10"/>
        <rFont val="Arial"/>
        <family val="2"/>
      </rPr>
      <t>Accredited Professional</t>
    </r>
  </si>
  <si>
    <r>
      <t xml:space="preserve">Project Totals  </t>
    </r>
    <r>
      <rPr>
        <b/>
        <sz val="10"/>
        <color indexed="9"/>
        <rFont val="Arial"/>
        <family val="2"/>
      </rPr>
      <t>(pre-certification estimates)</t>
    </r>
  </si>
  <si>
    <r>
      <t>69</t>
    </r>
    <r>
      <rPr>
        <sz val="10"/>
        <color indexed="9"/>
        <rFont val="Arial"/>
        <family val="2"/>
      </rPr>
      <t xml:space="preserve"> Points</t>
    </r>
  </si>
  <si>
    <r>
      <t xml:space="preserve">Certified:  </t>
    </r>
    <r>
      <rPr>
        <sz val="10"/>
        <color indexed="63"/>
        <rFont val="Arial"/>
        <family val="2"/>
      </rPr>
      <t xml:space="preserve">26-32 points,  </t>
    </r>
    <r>
      <rPr>
        <b/>
        <sz val="10"/>
        <color indexed="63"/>
        <rFont val="Arial"/>
        <family val="2"/>
      </rPr>
      <t xml:space="preserve">Silver: </t>
    </r>
    <r>
      <rPr>
        <sz val="10"/>
        <color indexed="63"/>
        <rFont val="Arial"/>
        <family val="2"/>
      </rPr>
      <t xml:space="preserve"> 33-38 points,  </t>
    </r>
    <r>
      <rPr>
        <b/>
        <sz val="10"/>
        <color indexed="63"/>
        <rFont val="Arial"/>
        <family val="2"/>
      </rPr>
      <t>Gold:</t>
    </r>
    <r>
      <rPr>
        <sz val="10"/>
        <color indexed="63"/>
        <rFont val="Arial"/>
        <family val="2"/>
      </rPr>
      <t xml:space="preserve">  39-51 points,  </t>
    </r>
    <r>
      <rPr>
        <b/>
        <sz val="10"/>
        <color indexed="63"/>
        <rFont val="Arial"/>
        <family val="2"/>
      </rPr>
      <t xml:space="preserve">Platinum: </t>
    </r>
    <r>
      <rPr>
        <sz val="10"/>
        <color indexed="63"/>
        <rFont val="Arial"/>
        <family val="2"/>
      </rPr>
      <t xml:space="preserve"> 52-69 points</t>
    </r>
  </si>
  <si>
    <t>Rapidly Renewable Materials</t>
  </si>
  <si>
    <t>Credit 7</t>
  </si>
  <si>
    <t>Certified Wood</t>
  </si>
  <si>
    <t>Indoor Environmental Quality</t>
  </si>
  <si>
    <t>Minimum IAQ Performance</t>
  </si>
  <si>
    <t>Outdoor Air Delivery Monitoring</t>
  </si>
  <si>
    <t>Increased Ventilation</t>
  </si>
  <si>
    <t>Indoor Chemical &amp; Pollutant Source Control</t>
  </si>
  <si>
    <t>Credit 8.1</t>
  </si>
  <si>
    <t>Credit 8.2</t>
  </si>
  <si>
    <t>Innovation &amp; Design Process</t>
  </si>
  <si>
    <t>Credit 1.4</t>
  </si>
  <si>
    <t>Source: U.S. Green Building Council at www.usgbc.org/DisplayPage.aspx?CMSPageID=220.</t>
  </si>
  <si>
    <t xml:space="preserve">This is part of a supporting dataset for Lester R. Brown, Plan B 3.0: Mobilizing to Save Civilization (New York: W.W. </t>
  </si>
  <si>
    <t xml:space="preserve">Norton &amp; Company, 2008). For more information and a free download of the book, see Earth Policy Institute on-line </t>
  </si>
  <si>
    <t xml:space="preserve">at www.earthpolicy.org. </t>
  </si>
  <si>
    <r>
      <t xml:space="preserve">14 </t>
    </r>
    <r>
      <rPr>
        <sz val="10"/>
        <color indexed="9"/>
        <rFont val="Arial"/>
        <family val="2"/>
      </rPr>
      <t>Points</t>
    </r>
  </si>
  <si>
    <r>
      <t>Alternative Transportation</t>
    </r>
    <r>
      <rPr>
        <sz val="10"/>
        <rFont val="Arial"/>
        <family val="0"/>
      </rPr>
      <t>, Public Transportation Access</t>
    </r>
  </si>
  <si>
    <r>
      <t>Alternative Transportation</t>
    </r>
    <r>
      <rPr>
        <sz val="10"/>
        <rFont val="Arial"/>
        <family val="0"/>
      </rPr>
      <t>, Bicycle Storage &amp; Changing Rooms</t>
    </r>
  </si>
  <si>
    <r>
      <t>Alternative Transportation</t>
    </r>
    <r>
      <rPr>
        <sz val="10"/>
        <rFont val="Arial"/>
        <family val="0"/>
      </rPr>
      <t>, Low-Emitting &amp; Fuel-Efficient Vehicles</t>
    </r>
  </si>
  <si>
    <r>
      <t>Alternative Transportation</t>
    </r>
    <r>
      <rPr>
        <sz val="10"/>
        <rFont val="Arial"/>
        <family val="0"/>
      </rPr>
      <t>, Parking Capacity</t>
    </r>
  </si>
  <si>
    <r>
      <t xml:space="preserve">Site Development, </t>
    </r>
    <r>
      <rPr>
        <sz val="10"/>
        <rFont val="Arial"/>
        <family val="0"/>
      </rPr>
      <t>Protect or Restore Habitat</t>
    </r>
  </si>
  <si>
    <r>
      <t xml:space="preserve">Site Development, </t>
    </r>
    <r>
      <rPr>
        <sz val="10"/>
        <rFont val="Arial"/>
        <family val="0"/>
      </rPr>
      <t>Maximize Open Space</t>
    </r>
  </si>
  <si>
    <r>
      <t xml:space="preserve">Stormwater Design, </t>
    </r>
    <r>
      <rPr>
        <sz val="10"/>
        <rFont val="Arial"/>
        <family val="0"/>
      </rPr>
      <t>Quantity Control</t>
    </r>
  </si>
  <si>
    <r>
      <t xml:space="preserve">Stormwater Design, </t>
    </r>
    <r>
      <rPr>
        <sz val="10"/>
        <rFont val="Arial"/>
        <family val="0"/>
      </rPr>
      <t>Quality Control</t>
    </r>
  </si>
  <si>
    <r>
      <t xml:space="preserve">Heat Island Effect, </t>
    </r>
    <r>
      <rPr>
        <sz val="10"/>
        <rFont val="Arial"/>
        <family val="0"/>
      </rPr>
      <t>Non-Roof</t>
    </r>
  </si>
  <si>
    <r>
      <t xml:space="preserve">Heat Island Effect, </t>
    </r>
    <r>
      <rPr>
        <sz val="10"/>
        <rFont val="Arial"/>
        <family val="0"/>
      </rPr>
      <t>Roof</t>
    </r>
  </si>
  <si>
    <r>
      <t>5</t>
    </r>
    <r>
      <rPr>
        <sz val="10"/>
        <color indexed="9"/>
        <rFont val="Arial"/>
        <family val="2"/>
      </rPr>
      <t xml:space="preserve"> Points</t>
    </r>
  </si>
  <si>
    <r>
      <t>Water Efficient Landscaping</t>
    </r>
    <r>
      <rPr>
        <sz val="10"/>
        <rFont val="Arial"/>
        <family val="0"/>
      </rPr>
      <t>, Reduce by 50%</t>
    </r>
  </si>
  <si>
    <r>
      <t>Water Efficient Landscaping</t>
    </r>
    <r>
      <rPr>
        <sz val="10"/>
        <rFont val="Arial"/>
        <family val="0"/>
      </rPr>
      <t>, No Potable Use or No Irrigation</t>
    </r>
  </si>
  <si>
    <r>
      <t>Water Use Reduction</t>
    </r>
    <r>
      <rPr>
        <sz val="10"/>
        <rFont val="Arial"/>
        <family val="0"/>
      </rPr>
      <t>, 20% Reduction</t>
    </r>
  </si>
  <si>
    <r>
      <t>Water Use Reduction</t>
    </r>
    <r>
      <rPr>
        <sz val="10"/>
        <rFont val="Arial"/>
        <family val="0"/>
      </rPr>
      <t>, 30% Reduction</t>
    </r>
  </si>
  <si>
    <r>
      <t>17</t>
    </r>
    <r>
      <rPr>
        <sz val="10"/>
        <color indexed="9"/>
        <rFont val="Arial"/>
        <family val="2"/>
      </rPr>
      <t xml:space="preserve"> Points</t>
    </r>
  </si>
  <si>
    <r>
      <t>*Note for EAc1</t>
    </r>
    <r>
      <rPr>
        <sz val="7"/>
        <color indexed="10"/>
        <rFont val="Arial"/>
        <family val="2"/>
      </rPr>
      <t>: All LEED for New Construction projects registered after June 26</t>
    </r>
    <r>
      <rPr>
        <vertAlign val="superscript"/>
        <sz val="7"/>
        <color indexed="10"/>
        <rFont val="Arial"/>
        <family val="2"/>
      </rPr>
      <t>th</t>
    </r>
    <r>
      <rPr>
        <sz val="7"/>
        <color indexed="10"/>
        <rFont val="Arial"/>
        <family val="2"/>
      </rPr>
      <t>, 2007 are required to achieve at least two (2) points under EAc1.</t>
    </r>
  </si>
  <si>
    <r>
      <t>13</t>
    </r>
    <r>
      <rPr>
        <sz val="10"/>
        <color indexed="9"/>
        <rFont val="Arial"/>
        <family val="2"/>
      </rPr>
      <t xml:space="preserve"> Points</t>
    </r>
  </si>
  <si>
    <r>
      <t>Building Reuse</t>
    </r>
    <r>
      <rPr>
        <sz val="10"/>
        <rFont val="Arial"/>
        <family val="0"/>
      </rPr>
      <t>, Maintain 75% of Existing Walls, Floors &amp; Roof</t>
    </r>
  </si>
  <si>
    <r>
      <t>Building Reuse</t>
    </r>
    <r>
      <rPr>
        <sz val="10"/>
        <rFont val="Arial"/>
        <family val="0"/>
      </rPr>
      <t>, Maintain 100% of Existing Walls, Floors &amp; Roof</t>
    </r>
  </si>
  <si>
    <r>
      <t>Building Reuse</t>
    </r>
    <r>
      <rPr>
        <sz val="10"/>
        <rFont val="Arial"/>
        <family val="0"/>
      </rPr>
      <t>, Maintain 50% of Interior Non-Structural Elements</t>
    </r>
  </si>
  <si>
    <r>
      <t>Construction Waste Management</t>
    </r>
    <r>
      <rPr>
        <sz val="10"/>
        <rFont val="Arial"/>
        <family val="0"/>
      </rPr>
      <t>, Divert 50% from Disposal</t>
    </r>
  </si>
  <si>
    <r>
      <t>Construction Waste Management</t>
    </r>
    <r>
      <rPr>
        <sz val="10"/>
        <rFont val="Arial"/>
        <family val="0"/>
      </rPr>
      <t>, Divert 75% from Disposal</t>
    </r>
  </si>
  <si>
    <t xml:space="preserve">LEED for New Construction v2.2 </t>
  </si>
  <si>
    <t>Registered Project Checklist</t>
  </si>
  <si>
    <t>Project Name:</t>
  </si>
  <si>
    <t>Project Address:</t>
  </si>
  <si>
    <t>Yes</t>
  </si>
  <si>
    <t>?</t>
  </si>
  <si>
    <t>No</t>
  </si>
  <si>
    <t xml:space="preserve">Sustainable Sites </t>
  </si>
  <si>
    <t>Y</t>
  </si>
  <si>
    <t>Prereq 1</t>
  </si>
  <si>
    <t>Construction Activity Pollution Prevention</t>
  </si>
  <si>
    <t>Required</t>
  </si>
  <si>
    <t>Credit 1</t>
  </si>
  <si>
    <t>Site Selection</t>
  </si>
  <si>
    <t>Credit 2</t>
  </si>
  <si>
    <t>Development Density &amp; Community Connectivity</t>
  </si>
  <si>
    <t>Credit 3</t>
  </si>
  <si>
    <t>Brownfield Redevelopment</t>
  </si>
  <si>
    <t>Credit 4.1</t>
  </si>
  <si>
    <t>Credit 4.2</t>
  </si>
  <si>
    <t>Credit 4.3</t>
  </si>
  <si>
    <t>Credit 4.4</t>
  </si>
  <si>
    <t>Credit 5.1</t>
  </si>
  <si>
    <t>Credit 5.2</t>
  </si>
  <si>
    <t>Credit 6.1</t>
  </si>
  <si>
    <t>Credit 6.2</t>
  </si>
  <si>
    <t>Credit 7.1</t>
  </si>
  <si>
    <t>Credit 7.2</t>
  </si>
  <si>
    <t>Credit 8</t>
  </si>
  <si>
    <t>Light Pollution Reduction</t>
  </si>
  <si>
    <t>Water Efficiency</t>
  </si>
  <si>
    <t>Credit 1.1</t>
  </si>
  <si>
    <t>Credit 1.2</t>
  </si>
  <si>
    <t>Innovative Wastewater Technologies</t>
  </si>
  <si>
    <t>Credit 3.1</t>
  </si>
  <si>
    <t>Credit 3.2</t>
  </si>
  <si>
    <t>Energy &amp; Atmosphere</t>
  </si>
  <si>
    <t>Fundamental Commissioning of the Building Energy Systems</t>
  </si>
  <si>
    <t>Prereq 2</t>
  </si>
  <si>
    <t>Minimum Energy Performance</t>
  </si>
  <si>
    <t>Prereq 3</t>
  </si>
  <si>
    <t>Fundamental Refrigerant Management</t>
  </si>
  <si>
    <t>Optimize Energy Performance</t>
  </si>
  <si>
    <t>1 to 10</t>
  </si>
  <si>
    <t>10.5% New Buildings or 3.5% Existing Building Renovations</t>
  </si>
  <si>
    <t>14% New Buildings or 7% Existing Building Renovations</t>
  </si>
  <si>
    <t>17.5% New Buildings or 10.5% Existing Building Renovations</t>
  </si>
  <si>
    <t>21% New Buildings or 14% Existing Building Renovations</t>
  </si>
  <si>
    <t>24.5% New Buildings or 17.5% Existing Building Renovations</t>
  </si>
  <si>
    <t>28% New Buildings or 21% Existing Building Renovations</t>
  </si>
  <si>
    <t>31.5% New Buildings or 24.5% Existing Building Renovations</t>
  </si>
  <si>
    <t>35% New Buildings or 28% Existing Building Renovations</t>
  </si>
  <si>
    <t>38.5% New Buildings or 31.5% Existing Building Renovations</t>
  </si>
  <si>
    <t>42% New Buildings or 35% Existing Building Renovations</t>
  </si>
  <si>
    <t>On-Site Renewable Energy</t>
  </si>
  <si>
    <t>1 to 3</t>
  </si>
  <si>
    <t>2.5% Renewable Energy</t>
  </si>
  <si>
    <t>7.5% Renewable Energy</t>
  </si>
  <si>
    <t>12.5% Renewable Energy</t>
  </si>
  <si>
    <t>Enhanced Commissioning</t>
  </si>
  <si>
    <t>Credit 4</t>
  </si>
  <si>
    <t>Enhanced Refrigerant Management</t>
  </si>
  <si>
    <t>Credit 5</t>
  </si>
  <si>
    <t>Measurement &amp; Verification</t>
  </si>
  <si>
    <t>Credit 6</t>
  </si>
  <si>
    <t>Green Power</t>
  </si>
  <si>
    <t>Materials &amp; Resources</t>
  </si>
  <si>
    <t>Storage &amp; Collection of Recyclables</t>
  </si>
  <si>
    <t>Credit 1.3</t>
  </si>
  <si>
    <t>Credit 2.1</t>
  </si>
  <si>
    <t>Credit 2.2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</si>
</sst>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0"/>
    <numFmt numFmtId="169" formatCode="0.000"/>
    <numFmt numFmtId="170" formatCode="#,##0.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 0,000\ &quot;gal&quot;;\ \(0,000\ &quot;gal&quot;\)"/>
    <numFmt numFmtId="177" formatCode="0.0%"/>
    <numFmt numFmtId="178" formatCode="\ 0\ &quot;sf&quot;"/>
    <numFmt numFmtId="179" formatCode="\ 0\ &quot;SF&quot;"/>
    <numFmt numFmtId="180" formatCode="\ 0,000\ &quot;SF&quot;"/>
    <numFmt numFmtId="181" formatCode="\ 0.0\ &quot;GPF&quot;"/>
    <numFmt numFmtId="182" formatCode="\ 0\ &quot;flush&quot;"/>
    <numFmt numFmtId="183" formatCode="\ 0.0\ &quot;gal&quot;"/>
    <numFmt numFmtId="184" formatCode="\ 0\ &quot;gal&quot;"/>
    <numFmt numFmtId="185" formatCode="\ 0,000\ &quot;gal&quot;"/>
    <numFmt numFmtId="186" formatCode="_(* #,##0_);_(* \(#,##0\);_(* &quot;-&quot;??_);_(@_)"/>
    <numFmt numFmtId="187" formatCode="\ 0.0\ &quot;GPM&quot;"/>
    <numFmt numFmtId="188" formatCode="\ 0.00\ &quot;min&quot;"/>
    <numFmt numFmtId="189" formatCode="_(* #,##0.0_);_(* \(#,##0.0\);_(* &quot;-&quot;??_);_(@_)"/>
    <numFmt numFmtId="190" formatCode="\ 0\ &quot;min&quot;"/>
    <numFmt numFmtId="191" formatCode="[$$-409]#,##0"/>
    <numFmt numFmtId="192" formatCode="&quot;$&quot;#,##0"/>
    <numFmt numFmtId="193" formatCode="_(&quot;$&quot;* #,##0_);_(&quot;$&quot;* \(#,##0\);_(&quot;$&quot;* &quot;-&quot;??_);_(@_)"/>
    <numFmt numFmtId="194" formatCode="mmmm\ d\,\ yyyy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Eras Light ITC"/>
      <family val="0"/>
    </font>
    <font>
      <b/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0"/>
      <color indexed="17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vertAlign val="superscript"/>
      <sz val="7"/>
      <color indexed="10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color indexed="23"/>
      <name val="Arial"/>
      <family val="2"/>
    </font>
    <font>
      <b/>
      <vertAlign val="superscript"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21" applyFont="1" applyAlignment="1" applyProtection="1">
      <alignment horizontal="center" vertical="center"/>
      <protection locked="0"/>
    </xf>
    <xf numFmtId="0" fontId="4" fillId="0" borderId="0" xfId="21" applyFont="1" applyAlignment="1" applyProtection="1">
      <alignment vertical="center"/>
      <protection locked="0"/>
    </xf>
    <xf numFmtId="0" fontId="4" fillId="0" borderId="0" xfId="21" applyFont="1" applyAlignment="1" applyProtection="1">
      <alignment horizontal="left" vertical="center"/>
      <protection/>
    </xf>
    <xf numFmtId="0" fontId="0" fillId="0" borderId="0" xfId="21" applyFont="1" applyAlignment="1" applyProtection="1">
      <alignment vertical="center"/>
      <protection locked="0"/>
    </xf>
    <xf numFmtId="0" fontId="4" fillId="0" borderId="0" xfId="21" applyFont="1" applyAlignment="1" applyProtection="1">
      <alignment vertical="center"/>
      <protection/>
    </xf>
    <xf numFmtId="0" fontId="5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7" fillId="0" borderId="1" xfId="21" applyFont="1" applyFill="1" applyBorder="1" applyAlignment="1" applyProtection="1">
      <alignment horizontal="center" vertical="center"/>
      <protection/>
    </xf>
    <xf numFmtId="0" fontId="8" fillId="0" borderId="1" xfId="21" applyFont="1" applyFill="1" applyBorder="1" applyAlignment="1" applyProtection="1">
      <alignment horizontal="center" vertical="center"/>
      <protection/>
    </xf>
    <xf numFmtId="0" fontId="9" fillId="0" borderId="1" xfId="21" applyFont="1" applyFill="1" applyBorder="1" applyAlignment="1" applyProtection="1">
      <alignment horizontal="center" vertical="center"/>
      <protection/>
    </xf>
    <xf numFmtId="0" fontId="10" fillId="2" borderId="2" xfId="21" applyFont="1" applyFill="1" applyBorder="1" applyAlignment="1" applyProtection="1">
      <alignment vertical="center"/>
      <protection/>
    </xf>
    <xf numFmtId="0" fontId="10" fillId="2" borderId="3" xfId="21" applyFont="1" applyFill="1" applyBorder="1" applyAlignment="1" applyProtection="1">
      <alignment vertical="center"/>
      <protection/>
    </xf>
    <xf numFmtId="0" fontId="11" fillId="2" borderId="2" xfId="21" applyFont="1" applyFill="1" applyBorder="1" applyAlignment="1" applyProtection="1">
      <alignment vertical="center"/>
      <protection/>
    </xf>
    <xf numFmtId="0" fontId="12" fillId="2" borderId="4" xfId="21" applyFont="1" applyFill="1" applyBorder="1" applyAlignment="1" applyProtection="1">
      <alignment horizontal="right" vertical="center"/>
      <protection/>
    </xf>
    <xf numFmtId="0" fontId="0" fillId="0" borderId="0" xfId="21" applyFont="1" applyAlignment="1" applyProtection="1">
      <alignment vertical="center"/>
      <protection/>
    </xf>
    <xf numFmtId="0" fontId="0" fillId="0" borderId="0" xfId="21" applyFont="1" applyAlignment="1" applyProtection="1">
      <alignment horizontal="right" vertical="center"/>
      <protection locked="0"/>
    </xf>
    <xf numFmtId="0" fontId="12" fillId="2" borderId="5" xfId="21" applyFont="1" applyFill="1" applyBorder="1" applyAlignment="1" applyProtection="1">
      <alignment horizontal="center" vertical="center"/>
      <protection/>
    </xf>
    <xf numFmtId="0" fontId="13" fillId="0" borderId="0" xfId="21" applyFont="1" applyBorder="1" applyAlignment="1" applyProtection="1">
      <alignment horizontal="center" vertical="center"/>
      <protection locked="0"/>
    </xf>
    <xf numFmtId="0" fontId="14" fillId="0" borderId="0" xfId="21" applyFont="1" applyAlignment="1" applyProtection="1">
      <alignment vertical="center"/>
      <protection locked="0"/>
    </xf>
    <xf numFmtId="0" fontId="13" fillId="0" borderId="0" xfId="21" applyFont="1" applyAlignment="1" applyProtection="1">
      <alignment vertical="center"/>
      <protection locked="0"/>
    </xf>
    <xf numFmtId="0" fontId="14" fillId="0" borderId="0" xfId="21" applyFont="1" applyAlignment="1" applyProtection="1">
      <alignment horizontal="right" vertical="center"/>
      <protection/>
    </xf>
    <xf numFmtId="0" fontId="7" fillId="3" borderId="6" xfId="21" applyFont="1" applyFill="1" applyBorder="1" applyAlignment="1" applyProtection="1">
      <alignment horizontal="center" vertical="center"/>
      <protection locked="0"/>
    </xf>
    <xf numFmtId="0" fontId="8" fillId="3" borderId="6" xfId="21" applyFont="1" applyFill="1" applyBorder="1" applyAlignment="1" applyProtection="1">
      <alignment horizontal="center" vertical="center"/>
      <protection locked="0"/>
    </xf>
    <xf numFmtId="0" fontId="9" fillId="3" borderId="6" xfId="21" applyFont="1" applyFill="1" applyBorder="1" applyAlignment="1" applyProtection="1">
      <alignment horizontal="center" vertical="center"/>
      <protection locked="0"/>
    </xf>
    <xf numFmtId="0" fontId="7" fillId="0" borderId="0" xfId="21" applyFont="1" applyFill="1" applyBorder="1" applyAlignment="1" applyProtection="1">
      <alignment horizontal="center" vertical="center"/>
      <protection locked="0"/>
    </xf>
    <xf numFmtId="0" fontId="8" fillId="0" borderId="0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Border="1" applyAlignment="1" applyProtection="1">
      <alignment horizontal="center" vertical="center"/>
      <protection locked="0"/>
    </xf>
    <xf numFmtId="0" fontId="12" fillId="2" borderId="6" xfId="21" applyFont="1" applyFill="1" applyBorder="1" applyAlignment="1" applyProtection="1">
      <alignment horizontal="center" vertical="center"/>
      <protection locked="0"/>
    </xf>
    <xf numFmtId="16" fontId="14" fillId="0" borderId="0" xfId="21" applyNumberFormat="1" applyFont="1" applyAlignment="1" applyProtection="1">
      <alignment horizontal="right" vertical="center"/>
      <protection/>
    </xf>
    <xf numFmtId="0" fontId="7" fillId="0" borderId="7" xfId="21" applyFont="1" applyFill="1" applyBorder="1" applyAlignment="1" applyProtection="1">
      <alignment horizontal="center" vertical="center"/>
      <protection locked="0"/>
    </xf>
    <xf numFmtId="0" fontId="8" fillId="0" borderId="7" xfId="21" applyFont="1" applyFill="1" applyBorder="1" applyAlignment="1" applyProtection="1">
      <alignment horizontal="center" vertical="center"/>
      <protection locked="0"/>
    </xf>
    <xf numFmtId="0" fontId="9" fillId="0" borderId="7" xfId="21" applyFont="1" applyFill="1" applyBorder="1" applyAlignment="1" applyProtection="1">
      <alignment horizontal="center" vertical="center"/>
      <protection locked="0"/>
    </xf>
    <xf numFmtId="0" fontId="7" fillId="4" borderId="6" xfId="21" applyFont="1" applyFill="1" applyBorder="1" applyAlignment="1" applyProtection="1">
      <alignment horizontal="center" vertical="center"/>
      <protection/>
    </xf>
    <xf numFmtId="0" fontId="0" fillId="0" borderId="0" xfId="21" applyFont="1" applyAlignment="1" applyProtection="1">
      <alignment vertical="center" shrinkToFit="1"/>
      <protection locked="0"/>
    </xf>
    <xf numFmtId="0" fontId="19" fillId="0" borderId="0" xfId="21" applyFont="1" applyAlignment="1" applyProtection="1">
      <alignment horizontal="right" vertical="center"/>
      <protection/>
    </xf>
    <xf numFmtId="0" fontId="7" fillId="0" borderId="8" xfId="21" applyFont="1" applyFill="1" applyBorder="1" applyAlignment="1" applyProtection="1">
      <alignment horizontal="center" vertical="center"/>
      <protection locked="0"/>
    </xf>
    <xf numFmtId="0" fontId="8" fillId="0" borderId="8" xfId="21" applyFont="1" applyFill="1" applyBorder="1" applyAlignment="1" applyProtection="1">
      <alignment horizontal="center" vertical="center"/>
      <protection locked="0"/>
    </xf>
    <xf numFmtId="0" fontId="9" fillId="0" borderId="8" xfId="21" applyFont="1" applyFill="1" applyBorder="1" applyAlignment="1" applyProtection="1">
      <alignment horizontal="center" vertical="center"/>
      <protection locked="0"/>
    </xf>
    <xf numFmtId="0" fontId="7" fillId="3" borderId="9" xfId="21" applyFont="1" applyFill="1" applyBorder="1" applyAlignment="1" applyProtection="1">
      <alignment horizontal="center" vertical="center"/>
      <protection locked="0"/>
    </xf>
    <xf numFmtId="0" fontId="14" fillId="0" borderId="0" xfId="21" applyFont="1" applyAlignment="1" applyProtection="1">
      <alignment horizontal="right" vertical="center"/>
      <protection locked="0"/>
    </xf>
    <xf numFmtId="0" fontId="0" fillId="0" borderId="0" xfId="21" applyFont="1" applyAlignment="1" applyProtection="1">
      <alignment horizontal="right" vertical="center"/>
      <protection/>
    </xf>
    <xf numFmtId="0" fontId="12" fillId="2" borderId="6" xfId="21" applyFont="1" applyFill="1" applyBorder="1" applyAlignment="1" applyProtection="1">
      <alignment horizontal="center" vertical="center"/>
      <protection/>
    </xf>
    <xf numFmtId="0" fontId="5" fillId="0" borderId="0" xfId="21" applyFont="1" applyAlignment="1" applyProtection="1">
      <alignment vertical="center"/>
      <protection/>
    </xf>
    <xf numFmtId="0" fontId="10" fillId="2" borderId="2" xfId="21" applyFont="1" applyFill="1" applyBorder="1" applyAlignment="1" applyProtection="1">
      <alignment horizontal="left" vertical="center"/>
      <protection/>
    </xf>
    <xf numFmtId="0" fontId="10" fillId="2" borderId="3" xfId="21" applyFont="1" applyFill="1" applyBorder="1" applyAlignment="1" applyProtection="1">
      <alignment horizontal="left" vertical="center"/>
      <protection/>
    </xf>
    <xf numFmtId="0" fontId="0" fillId="0" borderId="0" xfId="21" applyFont="1" applyAlignment="1" applyProtection="1">
      <alignment horizontal="left" vertical="center"/>
      <protection locked="0"/>
    </xf>
    <xf numFmtId="0" fontId="7" fillId="0" borderId="6" xfId="21" applyFont="1" applyBorder="1" applyAlignment="1" applyProtection="1">
      <alignment horizontal="center" vertical="center"/>
      <protection/>
    </xf>
    <xf numFmtId="0" fontId="8" fillId="0" borderId="6" xfId="21" applyFont="1" applyBorder="1" applyAlignment="1" applyProtection="1">
      <alignment horizontal="center" vertical="center"/>
      <protection/>
    </xf>
    <xf numFmtId="0" fontId="9" fillId="0" borderId="6" xfId="21" applyFont="1" applyBorder="1" applyAlignment="1" applyProtection="1">
      <alignment horizontal="center" vertical="center"/>
      <protection/>
    </xf>
    <xf numFmtId="0" fontId="10" fillId="5" borderId="10" xfId="21" applyFont="1" applyFill="1" applyBorder="1" applyAlignment="1" applyProtection="1">
      <alignment vertical="center"/>
      <protection/>
    </xf>
    <xf numFmtId="0" fontId="10" fillId="5" borderId="11" xfId="21" applyFont="1" applyFill="1" applyBorder="1" applyAlignment="1" applyProtection="1">
      <alignment vertical="center"/>
      <protection/>
    </xf>
    <xf numFmtId="0" fontId="11" fillId="5" borderId="10" xfId="21" applyFont="1" applyFill="1" applyBorder="1" applyAlignment="1" applyProtection="1">
      <alignment vertical="center"/>
      <protection/>
    </xf>
    <xf numFmtId="0" fontId="12" fillId="5" borderId="12" xfId="21" applyFont="1" applyFill="1" applyBorder="1" applyAlignment="1" applyProtection="1">
      <alignment horizontal="right" vertical="center"/>
      <protection/>
    </xf>
    <xf numFmtId="0" fontId="0" fillId="0" borderId="0" xfId="21" applyFont="1" applyAlignment="1" applyProtection="1">
      <alignment/>
      <protection/>
    </xf>
    <xf numFmtId="0" fontId="22" fillId="0" borderId="0" xfId="21" applyFont="1" applyAlignment="1" applyProtection="1">
      <alignment horizontal="left"/>
      <protection/>
    </xf>
    <xf numFmtId="0" fontId="21" fillId="0" borderId="0" xfId="21" applyFont="1" applyAlignment="1" applyProtection="1">
      <alignment/>
      <protection/>
    </xf>
    <xf numFmtId="0" fontId="21" fillId="0" borderId="0" xfId="21" applyFont="1" applyAlignment="1" applyProtection="1">
      <alignment horizontal="right"/>
      <protection/>
    </xf>
    <xf numFmtId="0" fontId="0" fillId="0" borderId="0" xfId="21" applyFont="1" applyAlignment="1" applyProtection="1">
      <alignment horizontal="center" vertical="center"/>
      <protection locked="0"/>
    </xf>
    <xf numFmtId="0" fontId="2" fillId="0" borderId="0" xfId="20" applyBorder="1" applyAlignment="1" applyProtection="1">
      <alignment/>
      <protection locked="0"/>
    </xf>
    <xf numFmtId="0" fontId="17" fillId="0" borderId="0" xfId="21" applyFont="1" applyAlignment="1">
      <alignment wrapText="1"/>
      <protection/>
    </xf>
    <xf numFmtId="0" fontId="18" fillId="0" borderId="0" xfId="21" applyFont="1" applyAlignment="1">
      <alignment wrapText="1"/>
      <protection/>
    </xf>
    <xf numFmtId="0" fontId="0" fillId="0" borderId="0" xfId="21" applyFont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EED Checklist - New Building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4</xdr:row>
      <xdr:rowOff>66675</xdr:rowOff>
    </xdr:to>
    <xdr:pic>
      <xdr:nvPicPr>
        <xdr:cNvPr id="1" name="Picture 1" descr="LEED_USGBC_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showGridLines="0" showZeros="0" tabSelected="1" zoomScaleSheetLayoutView="100" workbookViewId="0" topLeftCell="A1">
      <selection activeCell="A120" sqref="A120"/>
    </sheetView>
  </sheetViews>
  <sheetFormatPr defaultColWidth="9.140625" defaultRowHeight="12.75"/>
  <cols>
    <col min="1" max="3" width="3.140625" style="58" customWidth="1"/>
    <col min="4" max="4" width="3.421875" style="4" customWidth="1"/>
    <col min="5" max="5" width="6.28125" style="4" customWidth="1"/>
    <col min="6" max="6" width="3.421875" style="4" customWidth="1"/>
    <col min="7" max="7" width="55.421875" style="4" customWidth="1"/>
    <col min="8" max="8" width="8.421875" style="16" customWidth="1"/>
    <col min="9" max="16384" width="9.140625" style="4" customWidth="1"/>
  </cols>
  <sheetData>
    <row r="1" spans="1:3" s="2" customFormat="1" ht="18">
      <c r="A1" s="1"/>
      <c r="B1" s="1"/>
      <c r="C1" s="1"/>
    </row>
    <row r="2" spans="1:7" s="2" customFormat="1" ht="18">
      <c r="A2" s="1"/>
      <c r="B2" s="1"/>
      <c r="C2" s="1"/>
      <c r="G2" s="3" t="s">
        <v>65</v>
      </c>
    </row>
    <row r="3" spans="1:8" ht="18">
      <c r="A3" s="4"/>
      <c r="B3" s="4"/>
      <c r="C3" s="4"/>
      <c r="G3" s="5" t="s">
        <v>66</v>
      </c>
      <c r="H3" s="4"/>
    </row>
    <row r="4" spans="1:8" ht="12.75">
      <c r="A4" s="4"/>
      <c r="B4" s="4"/>
      <c r="C4" s="4"/>
      <c r="H4" s="4"/>
    </row>
    <row r="5" spans="1:8" ht="12.75">
      <c r="A5" s="4"/>
      <c r="B5" s="4"/>
      <c r="C5" s="4"/>
      <c r="H5" s="4"/>
    </row>
    <row r="6" spans="1:8" ht="12">
      <c r="A6" s="4"/>
      <c r="B6" s="4"/>
      <c r="C6" s="4"/>
      <c r="H6" s="4"/>
    </row>
    <row r="7" spans="1:8" ht="12">
      <c r="A7" s="62" t="s">
        <v>67</v>
      </c>
      <c r="B7" s="62"/>
      <c r="C7" s="62"/>
      <c r="D7" s="62"/>
      <c r="E7" s="62"/>
      <c r="F7" s="62"/>
      <c r="G7" s="62"/>
      <c r="H7" s="62"/>
    </row>
    <row r="8" spans="1:8" ht="12">
      <c r="A8" s="63" t="s">
        <v>68</v>
      </c>
      <c r="B8" s="63"/>
      <c r="C8" s="63"/>
      <c r="D8" s="63"/>
      <c r="E8" s="63"/>
      <c r="F8" s="63"/>
      <c r="G8" s="63"/>
      <c r="H8" s="63"/>
    </row>
    <row r="9" spans="1:8" ht="15">
      <c r="A9" s="6"/>
      <c r="B9" s="6"/>
      <c r="C9" s="6"/>
      <c r="D9" s="6"/>
      <c r="E9" s="6"/>
      <c r="F9" s="6"/>
      <c r="G9" s="6"/>
      <c r="H9" s="6"/>
    </row>
    <row r="10" spans="1:8" ht="12">
      <c r="A10" s="7" t="s">
        <v>69</v>
      </c>
      <c r="B10" s="7" t="s">
        <v>70</v>
      </c>
      <c r="C10" s="7" t="s">
        <v>71</v>
      </c>
      <c r="H10" s="4"/>
    </row>
    <row r="11" spans="1:8" s="15" customFormat="1" ht="15">
      <c r="A11" s="8">
        <f>SUM(A14:A27)</f>
        <v>0</v>
      </c>
      <c r="B11" s="9">
        <f>SUM(B14:B27)</f>
        <v>0</v>
      </c>
      <c r="C11" s="10">
        <f>SUM(C14:C27)</f>
        <v>0</v>
      </c>
      <c r="D11" s="11"/>
      <c r="E11" s="12" t="s">
        <v>72</v>
      </c>
      <c r="F11" s="11"/>
      <c r="G11" s="13"/>
      <c r="H11" s="14" t="s">
        <v>41</v>
      </c>
    </row>
    <row r="12" spans="1:3" ht="12">
      <c r="A12" s="7"/>
      <c r="B12" s="7"/>
      <c r="C12" s="7"/>
    </row>
    <row r="13" spans="1:8" ht="12">
      <c r="A13" s="17" t="s">
        <v>73</v>
      </c>
      <c r="B13" s="18"/>
      <c r="C13" s="18"/>
      <c r="D13" s="19" t="s">
        <v>74</v>
      </c>
      <c r="F13" s="20" t="s">
        <v>75</v>
      </c>
      <c r="H13" s="21" t="s">
        <v>76</v>
      </c>
    </row>
    <row r="14" spans="1:8" ht="12">
      <c r="A14" s="22">
        <v>0</v>
      </c>
      <c r="B14" s="23"/>
      <c r="C14" s="24">
        <v>0</v>
      </c>
      <c r="D14" s="19" t="s">
        <v>77</v>
      </c>
      <c r="F14" s="20" t="s">
        <v>78</v>
      </c>
      <c r="H14" s="21">
        <v>1</v>
      </c>
    </row>
    <row r="15" spans="1:8" ht="12">
      <c r="A15" s="22"/>
      <c r="B15" s="23">
        <v>0</v>
      </c>
      <c r="C15" s="24"/>
      <c r="D15" s="19" t="s">
        <v>79</v>
      </c>
      <c r="F15" s="20" t="s">
        <v>80</v>
      </c>
      <c r="H15" s="21">
        <v>1</v>
      </c>
    </row>
    <row r="16" spans="1:8" ht="12">
      <c r="A16" s="22"/>
      <c r="B16" s="23"/>
      <c r="C16" s="24">
        <v>0</v>
      </c>
      <c r="D16" s="19" t="s">
        <v>81</v>
      </c>
      <c r="F16" s="20" t="s">
        <v>82</v>
      </c>
      <c r="H16" s="21">
        <v>1</v>
      </c>
    </row>
    <row r="17" spans="1:8" ht="12">
      <c r="A17" s="22"/>
      <c r="B17" s="23">
        <v>0</v>
      </c>
      <c r="C17" s="24"/>
      <c r="D17" s="19" t="s">
        <v>83</v>
      </c>
      <c r="F17" s="20" t="s">
        <v>42</v>
      </c>
      <c r="H17" s="21">
        <v>1</v>
      </c>
    </row>
    <row r="18" spans="1:8" ht="12">
      <c r="A18" s="22">
        <v>0</v>
      </c>
      <c r="B18" s="23"/>
      <c r="C18" s="24"/>
      <c r="D18" s="19" t="s">
        <v>84</v>
      </c>
      <c r="F18" s="20" t="s">
        <v>43</v>
      </c>
      <c r="H18" s="21">
        <v>1</v>
      </c>
    </row>
    <row r="19" spans="1:8" ht="12">
      <c r="A19" s="22">
        <v>0</v>
      </c>
      <c r="B19" s="23"/>
      <c r="C19" s="24"/>
      <c r="D19" s="19" t="s">
        <v>85</v>
      </c>
      <c r="F19" s="20" t="s">
        <v>44</v>
      </c>
      <c r="H19" s="21">
        <v>1</v>
      </c>
    </row>
    <row r="20" spans="1:8" ht="12">
      <c r="A20" s="22"/>
      <c r="B20" s="23"/>
      <c r="C20" s="24">
        <v>0</v>
      </c>
      <c r="D20" s="19" t="s">
        <v>86</v>
      </c>
      <c r="F20" s="20" t="s">
        <v>45</v>
      </c>
      <c r="H20" s="21">
        <v>1</v>
      </c>
    </row>
    <row r="21" spans="1:8" ht="12">
      <c r="A21" s="22">
        <v>0</v>
      </c>
      <c r="B21" s="23"/>
      <c r="C21" s="24"/>
      <c r="D21" s="19" t="s">
        <v>87</v>
      </c>
      <c r="F21" s="20" t="s">
        <v>46</v>
      </c>
      <c r="H21" s="21">
        <v>1</v>
      </c>
    </row>
    <row r="22" spans="1:8" ht="12">
      <c r="A22" s="22">
        <v>0</v>
      </c>
      <c r="B22" s="23"/>
      <c r="C22" s="24"/>
      <c r="D22" s="19" t="s">
        <v>88</v>
      </c>
      <c r="F22" s="20" t="s">
        <v>47</v>
      </c>
      <c r="H22" s="21">
        <v>1</v>
      </c>
    </row>
    <row r="23" spans="1:8" ht="12">
      <c r="A23" s="22">
        <v>0</v>
      </c>
      <c r="B23" s="23"/>
      <c r="C23" s="24"/>
      <c r="D23" s="19" t="s">
        <v>89</v>
      </c>
      <c r="F23" s="20" t="s">
        <v>48</v>
      </c>
      <c r="H23" s="21">
        <v>1</v>
      </c>
    </row>
    <row r="24" spans="1:8" ht="12">
      <c r="A24" s="22"/>
      <c r="B24" s="23"/>
      <c r="C24" s="24">
        <v>0</v>
      </c>
      <c r="D24" s="19" t="s">
        <v>90</v>
      </c>
      <c r="F24" s="20" t="s">
        <v>49</v>
      </c>
      <c r="H24" s="21">
        <v>1</v>
      </c>
    </row>
    <row r="25" spans="1:8" ht="12">
      <c r="A25" s="22"/>
      <c r="B25" s="23"/>
      <c r="C25" s="24">
        <v>0</v>
      </c>
      <c r="D25" s="19" t="s">
        <v>91</v>
      </c>
      <c r="F25" s="20" t="s">
        <v>50</v>
      </c>
      <c r="H25" s="21">
        <v>1</v>
      </c>
    </row>
    <row r="26" spans="1:8" ht="12">
      <c r="A26" s="22"/>
      <c r="B26" s="23">
        <v>0</v>
      </c>
      <c r="C26" s="24"/>
      <c r="D26" s="19" t="s">
        <v>92</v>
      </c>
      <c r="F26" s="20" t="s">
        <v>51</v>
      </c>
      <c r="H26" s="21">
        <v>1</v>
      </c>
    </row>
    <row r="27" spans="1:8" ht="12">
      <c r="A27" s="22"/>
      <c r="B27" s="23">
        <v>0</v>
      </c>
      <c r="C27" s="24"/>
      <c r="D27" s="19" t="s">
        <v>93</v>
      </c>
      <c r="F27" s="20" t="s">
        <v>94</v>
      </c>
      <c r="H27" s="21">
        <v>1</v>
      </c>
    </row>
    <row r="28" spans="1:3" ht="12">
      <c r="A28" s="7" t="s">
        <v>69</v>
      </c>
      <c r="B28" s="7" t="s">
        <v>70</v>
      </c>
      <c r="C28" s="7" t="s">
        <v>71</v>
      </c>
    </row>
    <row r="29" spans="1:8" s="15" customFormat="1" ht="15">
      <c r="A29" s="8">
        <f>SUM(A31:A35)</f>
        <v>0</v>
      </c>
      <c r="B29" s="9">
        <f>SUM(B31:B35)</f>
        <v>0</v>
      </c>
      <c r="C29" s="10">
        <f>SUM(C31:C35)</f>
        <v>0</v>
      </c>
      <c r="D29" s="11"/>
      <c r="E29" s="12" t="s">
        <v>95</v>
      </c>
      <c r="F29" s="11"/>
      <c r="G29" s="13"/>
      <c r="H29" s="14" t="s">
        <v>52</v>
      </c>
    </row>
    <row r="30" spans="1:7" ht="12">
      <c r="A30" s="7"/>
      <c r="B30" s="7"/>
      <c r="C30" s="7"/>
      <c r="G30" s="16"/>
    </row>
    <row r="31" spans="1:8" ht="12">
      <c r="A31" s="22">
        <v>0</v>
      </c>
      <c r="B31" s="23">
        <v>0</v>
      </c>
      <c r="C31" s="24"/>
      <c r="D31" s="19" t="s">
        <v>96</v>
      </c>
      <c r="F31" s="20" t="s">
        <v>53</v>
      </c>
      <c r="H31" s="21">
        <v>1</v>
      </c>
    </row>
    <row r="32" spans="1:8" ht="12">
      <c r="A32" s="22"/>
      <c r="B32" s="23"/>
      <c r="C32" s="24">
        <v>0</v>
      </c>
      <c r="D32" s="19" t="s">
        <v>97</v>
      </c>
      <c r="F32" s="20" t="s">
        <v>54</v>
      </c>
      <c r="H32" s="21">
        <v>1</v>
      </c>
    </row>
    <row r="33" spans="1:8" ht="12">
      <c r="A33" s="22"/>
      <c r="B33" s="23">
        <v>0</v>
      </c>
      <c r="C33" s="24"/>
      <c r="D33" s="19" t="s">
        <v>79</v>
      </c>
      <c r="F33" s="20" t="s">
        <v>98</v>
      </c>
      <c r="H33" s="21">
        <v>1</v>
      </c>
    </row>
    <row r="34" spans="1:8" ht="12">
      <c r="A34" s="22">
        <v>0</v>
      </c>
      <c r="B34" s="23"/>
      <c r="C34" s="24"/>
      <c r="D34" s="19" t="s">
        <v>99</v>
      </c>
      <c r="F34" s="20" t="s">
        <v>55</v>
      </c>
      <c r="H34" s="21">
        <v>1</v>
      </c>
    </row>
    <row r="35" spans="1:8" ht="12">
      <c r="A35" s="22">
        <v>0</v>
      </c>
      <c r="B35" s="23"/>
      <c r="C35" s="24"/>
      <c r="D35" s="19" t="s">
        <v>100</v>
      </c>
      <c r="F35" s="20" t="s">
        <v>56</v>
      </c>
      <c r="H35" s="21">
        <v>1</v>
      </c>
    </row>
    <row r="36" spans="1:3" ht="12">
      <c r="A36" s="25"/>
      <c r="B36" s="26"/>
      <c r="C36" s="27"/>
    </row>
    <row r="37" spans="1:8" s="15" customFormat="1" ht="15">
      <c r="A37" s="8">
        <f>SUM(A43:A61)</f>
        <v>0</v>
      </c>
      <c r="B37" s="9">
        <f>SUM(B43:B61)</f>
        <v>0</v>
      </c>
      <c r="C37" s="10">
        <f>SUM(C43:C61)</f>
        <v>0</v>
      </c>
      <c r="D37" s="11"/>
      <c r="E37" s="12" t="s">
        <v>101</v>
      </c>
      <c r="F37" s="11"/>
      <c r="G37" s="13"/>
      <c r="H37" s="14" t="s">
        <v>57</v>
      </c>
    </row>
    <row r="38" spans="1:7" ht="12">
      <c r="A38" s="7"/>
      <c r="B38" s="7"/>
      <c r="C38" s="7"/>
      <c r="G38" s="16"/>
    </row>
    <row r="39" spans="1:8" ht="12">
      <c r="A39" s="28" t="s">
        <v>73</v>
      </c>
      <c r="B39" s="18"/>
      <c r="C39" s="18"/>
      <c r="D39" s="19" t="s">
        <v>74</v>
      </c>
      <c r="F39" s="20" t="s">
        <v>102</v>
      </c>
      <c r="H39" s="21" t="s">
        <v>76</v>
      </c>
    </row>
    <row r="40" spans="1:8" ht="12">
      <c r="A40" s="28" t="s">
        <v>73</v>
      </c>
      <c r="B40" s="18"/>
      <c r="C40" s="18"/>
      <c r="D40" s="19" t="s">
        <v>103</v>
      </c>
      <c r="F40" s="20" t="s">
        <v>104</v>
      </c>
      <c r="H40" s="21" t="s">
        <v>76</v>
      </c>
    </row>
    <row r="41" spans="1:8" ht="12">
      <c r="A41" s="28" t="s">
        <v>73</v>
      </c>
      <c r="B41" s="18"/>
      <c r="C41" s="18"/>
      <c r="D41" s="19" t="s">
        <v>105</v>
      </c>
      <c r="F41" s="20" t="s">
        <v>106</v>
      </c>
      <c r="H41" s="21" t="s">
        <v>76</v>
      </c>
    </row>
    <row r="42" spans="1:8" ht="18.75" customHeight="1">
      <c r="A42" s="60" t="s">
        <v>58</v>
      </c>
      <c r="B42" s="61"/>
      <c r="C42" s="61"/>
      <c r="D42" s="61"/>
      <c r="E42" s="61"/>
      <c r="F42" s="61"/>
      <c r="G42" s="61"/>
      <c r="H42" s="61"/>
    </row>
    <row r="43" spans="1:8" ht="12">
      <c r="A43" s="22">
        <v>0</v>
      </c>
      <c r="B43" s="23">
        <v>0</v>
      </c>
      <c r="C43" s="24">
        <v>0</v>
      </c>
      <c r="D43" s="19" t="s">
        <v>77</v>
      </c>
      <c r="F43" s="20" t="s">
        <v>107</v>
      </c>
      <c r="H43" s="29" t="s">
        <v>108</v>
      </c>
    </row>
    <row r="44" spans="1:8" ht="12">
      <c r="A44" s="30"/>
      <c r="B44" s="31"/>
      <c r="C44" s="32"/>
      <c r="E44" s="19"/>
      <c r="F44" s="33" t="str">
        <f>IF((A43=1),1," ")</f>
        <v> </v>
      </c>
      <c r="G44" s="34" t="s">
        <v>109</v>
      </c>
      <c r="H44" s="35">
        <v>1</v>
      </c>
    </row>
    <row r="45" spans="1:8" ht="12">
      <c r="A45" s="25"/>
      <c r="B45" s="26"/>
      <c r="C45" s="27"/>
      <c r="E45" s="19"/>
      <c r="F45" s="33" t="str">
        <f>IF((A43=2),2," ")</f>
        <v> </v>
      </c>
      <c r="G45" s="34" t="s">
        <v>110</v>
      </c>
      <c r="H45" s="35">
        <v>2</v>
      </c>
    </row>
    <row r="46" spans="1:8" ht="12">
      <c r="A46" s="25"/>
      <c r="B46" s="26"/>
      <c r="C46" s="27"/>
      <c r="E46" s="19"/>
      <c r="F46" s="33" t="str">
        <f>IF((A43=3),3," ")</f>
        <v> </v>
      </c>
      <c r="G46" s="34" t="s">
        <v>111</v>
      </c>
      <c r="H46" s="35">
        <v>3</v>
      </c>
    </row>
    <row r="47" spans="1:8" ht="12">
      <c r="A47" s="25"/>
      <c r="B47" s="26"/>
      <c r="C47" s="27"/>
      <c r="E47" s="19"/>
      <c r="F47" s="33" t="str">
        <f>IF((A43=4),4," ")</f>
        <v> </v>
      </c>
      <c r="G47" s="34" t="s">
        <v>112</v>
      </c>
      <c r="H47" s="35">
        <v>4</v>
      </c>
    </row>
    <row r="48" spans="1:8" ht="12">
      <c r="A48" s="25"/>
      <c r="B48" s="26"/>
      <c r="C48" s="27"/>
      <c r="E48" s="19"/>
      <c r="F48" s="33" t="str">
        <f>IF((A43=5),5," ")</f>
        <v> </v>
      </c>
      <c r="G48" s="34" t="s">
        <v>113</v>
      </c>
      <c r="H48" s="35">
        <v>5</v>
      </c>
    </row>
    <row r="49" spans="1:8" ht="12">
      <c r="A49" s="25"/>
      <c r="B49" s="26"/>
      <c r="C49" s="27"/>
      <c r="E49" s="19"/>
      <c r="F49" s="33" t="str">
        <f>IF((A43=6),6," ")</f>
        <v> </v>
      </c>
      <c r="G49" s="34" t="s">
        <v>114</v>
      </c>
      <c r="H49" s="35">
        <v>6</v>
      </c>
    </row>
    <row r="50" spans="1:8" ht="12">
      <c r="A50" s="25"/>
      <c r="B50" s="26"/>
      <c r="C50" s="27"/>
      <c r="E50" s="19"/>
      <c r="F50" s="33" t="str">
        <f>IF((A43=7),7," ")</f>
        <v> </v>
      </c>
      <c r="G50" s="34" t="s">
        <v>115</v>
      </c>
      <c r="H50" s="35">
        <v>7</v>
      </c>
    </row>
    <row r="51" spans="1:8" ht="12">
      <c r="A51" s="25"/>
      <c r="B51" s="26"/>
      <c r="C51" s="27"/>
      <c r="E51" s="19"/>
      <c r="F51" s="33" t="str">
        <f>IF((A43=8),8," ")</f>
        <v> </v>
      </c>
      <c r="G51" s="34" t="s">
        <v>116</v>
      </c>
      <c r="H51" s="35">
        <v>8</v>
      </c>
    </row>
    <row r="52" spans="1:8" ht="12">
      <c r="A52" s="25"/>
      <c r="B52" s="26"/>
      <c r="C52" s="27"/>
      <c r="E52" s="19"/>
      <c r="F52" s="33" t="str">
        <f>IF((A43=9),9," ")</f>
        <v> </v>
      </c>
      <c r="G52" s="34" t="s">
        <v>117</v>
      </c>
      <c r="H52" s="35">
        <v>9</v>
      </c>
    </row>
    <row r="53" spans="1:8" ht="12">
      <c r="A53" s="36"/>
      <c r="B53" s="37"/>
      <c r="C53" s="38"/>
      <c r="E53" s="19"/>
      <c r="F53" s="33" t="str">
        <f>IF((A43=10),10," ")</f>
        <v> </v>
      </c>
      <c r="G53" s="34" t="s">
        <v>118</v>
      </c>
      <c r="H53" s="35">
        <v>10</v>
      </c>
    </row>
    <row r="54" spans="1:8" ht="12">
      <c r="A54" s="39">
        <v>0</v>
      </c>
      <c r="B54" s="23">
        <v>0</v>
      </c>
      <c r="C54" s="24">
        <v>0</v>
      </c>
      <c r="D54" s="19" t="s">
        <v>79</v>
      </c>
      <c r="F54" s="20" t="s">
        <v>119</v>
      </c>
      <c r="H54" s="21" t="s">
        <v>120</v>
      </c>
    </row>
    <row r="55" spans="1:8" ht="12">
      <c r="A55" s="30"/>
      <c r="B55" s="31"/>
      <c r="C55" s="32"/>
      <c r="E55" s="19"/>
      <c r="F55" s="33" t="str">
        <f>IF((A54=1),1," ")</f>
        <v> </v>
      </c>
      <c r="G55" s="4" t="s">
        <v>121</v>
      </c>
      <c r="H55" s="35">
        <v>1</v>
      </c>
    </row>
    <row r="56" spans="1:8" ht="12">
      <c r="A56" s="25"/>
      <c r="B56" s="26"/>
      <c r="C56" s="27"/>
      <c r="E56" s="19"/>
      <c r="F56" s="33" t="str">
        <f>IF((A54=2),2," ")</f>
        <v> </v>
      </c>
      <c r="G56" s="4" t="s">
        <v>122</v>
      </c>
      <c r="H56" s="35">
        <v>2</v>
      </c>
    </row>
    <row r="57" spans="1:8" ht="12">
      <c r="A57" s="36"/>
      <c r="B57" s="37"/>
      <c r="C57" s="38"/>
      <c r="E57" s="19"/>
      <c r="F57" s="33" t="str">
        <f>IF((A54=3),3," ")</f>
        <v> </v>
      </c>
      <c r="G57" s="4" t="s">
        <v>123</v>
      </c>
      <c r="H57" s="35">
        <v>3</v>
      </c>
    </row>
    <row r="58" spans="1:8" ht="12">
      <c r="A58" s="22">
        <v>0</v>
      </c>
      <c r="B58" s="23"/>
      <c r="C58" s="24"/>
      <c r="D58" s="19" t="s">
        <v>81</v>
      </c>
      <c r="F58" s="20" t="s">
        <v>124</v>
      </c>
      <c r="H58" s="21">
        <v>1</v>
      </c>
    </row>
    <row r="59" spans="1:8" ht="12">
      <c r="A59" s="22"/>
      <c r="B59" s="23">
        <v>0</v>
      </c>
      <c r="C59" s="24"/>
      <c r="D59" s="19" t="s">
        <v>125</v>
      </c>
      <c r="F59" s="20" t="s">
        <v>126</v>
      </c>
      <c r="H59" s="21">
        <v>1</v>
      </c>
    </row>
    <row r="60" spans="1:8" ht="12">
      <c r="A60" s="22"/>
      <c r="B60" s="23"/>
      <c r="C60" s="24">
        <v>0</v>
      </c>
      <c r="D60" s="19" t="s">
        <v>127</v>
      </c>
      <c r="F60" s="20" t="s">
        <v>128</v>
      </c>
      <c r="H60" s="21">
        <v>1</v>
      </c>
    </row>
    <row r="61" spans="1:8" ht="12">
      <c r="A61" s="22"/>
      <c r="B61" s="23">
        <v>0</v>
      </c>
      <c r="C61" s="24"/>
      <c r="D61" s="19" t="s">
        <v>129</v>
      </c>
      <c r="F61" s="20" t="s">
        <v>130</v>
      </c>
      <c r="H61" s="21">
        <v>1</v>
      </c>
    </row>
    <row r="62" spans="1:8" ht="12">
      <c r="A62" s="25"/>
      <c r="B62" s="26"/>
      <c r="C62" s="27"/>
      <c r="E62" s="19"/>
      <c r="F62" s="19"/>
      <c r="G62" s="20"/>
      <c r="H62" s="40"/>
    </row>
    <row r="63" spans="1:8" ht="12">
      <c r="A63" s="25"/>
      <c r="B63" s="26"/>
      <c r="C63" s="27"/>
      <c r="E63" s="19"/>
      <c r="F63" s="19"/>
      <c r="G63" s="20"/>
      <c r="H63" s="40"/>
    </row>
    <row r="64" spans="1:8" s="15" customFormat="1" ht="12">
      <c r="A64" s="7" t="s">
        <v>69</v>
      </c>
      <c r="B64" s="7" t="s">
        <v>70</v>
      </c>
      <c r="C64" s="7" t="s">
        <v>71</v>
      </c>
      <c r="D64" s="4"/>
      <c r="E64" s="4"/>
      <c r="F64" s="4"/>
      <c r="G64" s="4"/>
      <c r="H64" s="16"/>
    </row>
    <row r="65" spans="1:8" ht="15">
      <c r="A65" s="8">
        <f>SUM(A68:A80)</f>
        <v>0</v>
      </c>
      <c r="B65" s="9">
        <f>SUM(B68:B80)</f>
        <v>0</v>
      </c>
      <c r="C65" s="10">
        <f>SUM(C68:C80)</f>
        <v>0</v>
      </c>
      <c r="D65" s="11"/>
      <c r="E65" s="12" t="s">
        <v>131</v>
      </c>
      <c r="F65" s="11"/>
      <c r="G65" s="13"/>
      <c r="H65" s="14" t="s">
        <v>59</v>
      </c>
    </row>
    <row r="66" spans="1:7" ht="12">
      <c r="A66" s="7"/>
      <c r="B66" s="7"/>
      <c r="C66" s="7"/>
      <c r="G66" s="16"/>
    </row>
    <row r="67" spans="1:8" ht="12">
      <c r="A67" s="17" t="s">
        <v>73</v>
      </c>
      <c r="B67" s="18"/>
      <c r="C67" s="18"/>
      <c r="D67" s="19" t="s">
        <v>74</v>
      </c>
      <c r="F67" s="20" t="s">
        <v>132</v>
      </c>
      <c r="H67" s="21" t="s">
        <v>76</v>
      </c>
    </row>
    <row r="68" spans="1:8" ht="12">
      <c r="A68" s="22"/>
      <c r="B68" s="23">
        <v>0</v>
      </c>
      <c r="C68" s="24"/>
      <c r="D68" s="19" t="s">
        <v>96</v>
      </c>
      <c r="F68" s="20" t="s">
        <v>60</v>
      </c>
      <c r="H68" s="21">
        <v>1</v>
      </c>
    </row>
    <row r="69" spans="1:8" ht="12">
      <c r="A69" s="22">
        <v>0</v>
      </c>
      <c r="B69" s="23"/>
      <c r="C69" s="24"/>
      <c r="D69" s="19" t="s">
        <v>97</v>
      </c>
      <c r="F69" s="20" t="s">
        <v>61</v>
      </c>
      <c r="H69" s="21">
        <v>1</v>
      </c>
    </row>
    <row r="70" spans="1:8" ht="12">
      <c r="A70" s="22">
        <v>0</v>
      </c>
      <c r="B70" s="23"/>
      <c r="C70" s="24"/>
      <c r="D70" s="19" t="s">
        <v>133</v>
      </c>
      <c r="F70" s="20" t="s">
        <v>62</v>
      </c>
      <c r="H70" s="21">
        <v>1</v>
      </c>
    </row>
    <row r="71" spans="1:8" ht="12">
      <c r="A71" s="22"/>
      <c r="B71" s="23"/>
      <c r="C71" s="24">
        <v>0</v>
      </c>
      <c r="D71" s="19" t="s">
        <v>134</v>
      </c>
      <c r="F71" s="20" t="s">
        <v>63</v>
      </c>
      <c r="H71" s="21">
        <v>1</v>
      </c>
    </row>
    <row r="72" spans="1:8" ht="12">
      <c r="A72" s="22">
        <v>0</v>
      </c>
      <c r="B72" s="23"/>
      <c r="C72" s="24">
        <v>0</v>
      </c>
      <c r="D72" s="19" t="s">
        <v>135</v>
      </c>
      <c r="F72" s="20" t="s">
        <v>64</v>
      </c>
      <c r="H72" s="21">
        <v>1</v>
      </c>
    </row>
    <row r="73" spans="1:8" ht="12">
      <c r="A73" s="22">
        <v>0</v>
      </c>
      <c r="B73" s="23"/>
      <c r="C73" s="24"/>
      <c r="D73" s="19" t="s">
        <v>99</v>
      </c>
      <c r="F73" s="20" t="s">
        <v>0</v>
      </c>
      <c r="H73" s="21">
        <v>1</v>
      </c>
    </row>
    <row r="74" spans="1:8" ht="12">
      <c r="A74" s="22">
        <v>0</v>
      </c>
      <c r="B74" s="23"/>
      <c r="C74" s="24"/>
      <c r="D74" s="19" t="s">
        <v>100</v>
      </c>
      <c r="F74" s="20" t="s">
        <v>1</v>
      </c>
      <c r="H74" s="21">
        <v>1</v>
      </c>
    </row>
    <row r="75" spans="1:8" ht="12">
      <c r="A75" s="22"/>
      <c r="B75" s="23"/>
      <c r="C75" s="24">
        <v>0</v>
      </c>
      <c r="D75" s="19" t="s">
        <v>83</v>
      </c>
      <c r="F75" s="20" t="s">
        <v>2</v>
      </c>
      <c r="H75" s="21">
        <v>1</v>
      </c>
    </row>
    <row r="76" spans="1:8" ht="12">
      <c r="A76" s="22"/>
      <c r="B76" s="23">
        <v>0</v>
      </c>
      <c r="C76" s="24"/>
      <c r="D76" s="19" t="s">
        <v>84</v>
      </c>
      <c r="F76" s="20" t="s">
        <v>3</v>
      </c>
      <c r="H76" s="21">
        <v>1</v>
      </c>
    </row>
    <row r="77" spans="1:8" ht="12">
      <c r="A77" s="22">
        <v>0</v>
      </c>
      <c r="B77" s="23">
        <v>0</v>
      </c>
      <c r="C77" s="24"/>
      <c r="D77" s="19" t="s">
        <v>87</v>
      </c>
      <c r="F77" s="20" t="s">
        <v>4</v>
      </c>
      <c r="H77" s="21">
        <v>1</v>
      </c>
    </row>
    <row r="78" spans="1:8" ht="12">
      <c r="A78" s="22">
        <v>0</v>
      </c>
      <c r="B78" s="23"/>
      <c r="C78" s="24"/>
      <c r="D78" s="19" t="s">
        <v>88</v>
      </c>
      <c r="F78" s="20" t="s">
        <v>5</v>
      </c>
      <c r="H78" s="21">
        <v>1</v>
      </c>
    </row>
    <row r="79" spans="1:8" ht="12">
      <c r="A79" s="22"/>
      <c r="B79" s="23"/>
      <c r="C79" s="24">
        <v>0</v>
      </c>
      <c r="D79" s="19" t="s">
        <v>129</v>
      </c>
      <c r="F79" s="20" t="s">
        <v>25</v>
      </c>
      <c r="H79" s="21">
        <v>1</v>
      </c>
    </row>
    <row r="80" spans="1:8" ht="12">
      <c r="A80" s="22">
        <v>0</v>
      </c>
      <c r="B80" s="23"/>
      <c r="C80" s="24"/>
      <c r="D80" s="19" t="s">
        <v>26</v>
      </c>
      <c r="F80" s="20" t="s">
        <v>27</v>
      </c>
      <c r="H80" s="21">
        <v>1</v>
      </c>
    </row>
    <row r="81" spans="1:8" s="15" customFormat="1" ht="12">
      <c r="A81" s="7" t="s">
        <v>69</v>
      </c>
      <c r="B81" s="7" t="s">
        <v>70</v>
      </c>
      <c r="C81" s="7" t="s">
        <v>71</v>
      </c>
      <c r="D81" s="4"/>
      <c r="E81" s="4"/>
      <c r="F81" s="4"/>
      <c r="G81" s="4"/>
      <c r="H81" s="41"/>
    </row>
    <row r="82" spans="1:8" ht="15">
      <c r="A82" s="8">
        <f>SUM(A86:A100)</f>
        <v>0</v>
      </c>
      <c r="B82" s="9">
        <f>SUM(B86:B100)</f>
        <v>0</v>
      </c>
      <c r="C82" s="10">
        <f>SUM(C86:C100)</f>
        <v>0</v>
      </c>
      <c r="D82" s="11"/>
      <c r="E82" s="12" t="s">
        <v>28</v>
      </c>
      <c r="F82" s="11"/>
      <c r="G82" s="13"/>
      <c r="H82" s="14" t="s">
        <v>6</v>
      </c>
    </row>
    <row r="83" spans="1:8" ht="12">
      <c r="A83" s="7"/>
      <c r="B83" s="7"/>
      <c r="C83" s="7"/>
      <c r="G83" s="16"/>
      <c r="H83" s="41"/>
    </row>
    <row r="84" spans="1:8" ht="12">
      <c r="A84" s="42" t="s">
        <v>73</v>
      </c>
      <c r="B84" s="18"/>
      <c r="C84" s="18"/>
      <c r="D84" s="19" t="s">
        <v>74</v>
      </c>
      <c r="F84" s="20" t="s">
        <v>29</v>
      </c>
      <c r="H84" s="21" t="s">
        <v>76</v>
      </c>
    </row>
    <row r="85" spans="1:8" ht="12">
      <c r="A85" s="17" t="s">
        <v>73</v>
      </c>
      <c r="B85" s="18"/>
      <c r="C85" s="18"/>
      <c r="D85" s="19" t="s">
        <v>103</v>
      </c>
      <c r="F85" s="20" t="s">
        <v>7</v>
      </c>
      <c r="H85" s="21" t="s">
        <v>76</v>
      </c>
    </row>
    <row r="86" spans="1:8" ht="12">
      <c r="A86" s="22">
        <v>0</v>
      </c>
      <c r="B86" s="23"/>
      <c r="C86" s="24"/>
      <c r="D86" s="19" t="s">
        <v>77</v>
      </c>
      <c r="F86" s="20" t="s">
        <v>30</v>
      </c>
      <c r="H86" s="21">
        <v>1</v>
      </c>
    </row>
    <row r="87" spans="1:8" ht="12">
      <c r="A87" s="22"/>
      <c r="B87" s="23"/>
      <c r="C87" s="24">
        <v>0</v>
      </c>
      <c r="D87" s="19" t="s">
        <v>79</v>
      </c>
      <c r="F87" s="20" t="s">
        <v>31</v>
      </c>
      <c r="H87" s="21">
        <v>1</v>
      </c>
    </row>
    <row r="88" spans="1:8" ht="12">
      <c r="A88" s="22"/>
      <c r="B88" s="23">
        <v>0</v>
      </c>
      <c r="C88" s="24"/>
      <c r="D88" s="19" t="s">
        <v>99</v>
      </c>
      <c r="F88" s="20" t="s">
        <v>8</v>
      </c>
      <c r="H88" s="21">
        <v>1</v>
      </c>
    </row>
    <row r="89" spans="1:8" ht="12">
      <c r="A89" s="22">
        <v>0</v>
      </c>
      <c r="B89" s="23">
        <v>0</v>
      </c>
      <c r="C89" s="24"/>
      <c r="D89" s="19" t="s">
        <v>100</v>
      </c>
      <c r="F89" s="20" t="s">
        <v>9</v>
      </c>
      <c r="H89" s="21">
        <v>1</v>
      </c>
    </row>
    <row r="90" spans="1:8" ht="12">
      <c r="A90" s="22">
        <v>0</v>
      </c>
      <c r="B90" s="23"/>
      <c r="C90" s="24"/>
      <c r="D90" s="19" t="s">
        <v>83</v>
      </c>
      <c r="F90" s="20" t="s">
        <v>10</v>
      </c>
      <c r="H90" s="21">
        <v>1</v>
      </c>
    </row>
    <row r="91" spans="1:8" ht="12">
      <c r="A91" s="22"/>
      <c r="B91" s="23"/>
      <c r="C91" s="24">
        <v>0</v>
      </c>
      <c r="D91" s="19" t="s">
        <v>84</v>
      </c>
      <c r="F91" s="20" t="s">
        <v>11</v>
      </c>
      <c r="H91" s="21">
        <v>1</v>
      </c>
    </row>
    <row r="92" spans="1:8" ht="12">
      <c r="A92" s="22"/>
      <c r="B92" s="23">
        <v>0</v>
      </c>
      <c r="C92" s="24"/>
      <c r="D92" s="19" t="s">
        <v>85</v>
      </c>
      <c r="F92" s="20" t="s">
        <v>12</v>
      </c>
      <c r="H92" s="21">
        <v>1</v>
      </c>
    </row>
    <row r="93" spans="1:8" ht="12">
      <c r="A93" s="22">
        <v>0</v>
      </c>
      <c r="B93" s="23">
        <v>0</v>
      </c>
      <c r="C93" s="24"/>
      <c r="D93" s="19" t="s">
        <v>86</v>
      </c>
      <c r="F93" s="20" t="s">
        <v>13</v>
      </c>
      <c r="H93" s="21">
        <v>1</v>
      </c>
    </row>
    <row r="94" spans="1:8" ht="12">
      <c r="A94" s="22">
        <v>0</v>
      </c>
      <c r="B94" s="23"/>
      <c r="C94" s="24"/>
      <c r="D94" s="19" t="s">
        <v>127</v>
      </c>
      <c r="F94" s="20" t="s">
        <v>32</v>
      </c>
      <c r="H94" s="21">
        <v>1</v>
      </c>
    </row>
    <row r="95" spans="1:8" ht="12">
      <c r="A95" s="22"/>
      <c r="B95" s="23"/>
      <c r="C95" s="24">
        <v>0</v>
      </c>
      <c r="D95" s="19" t="s">
        <v>89</v>
      </c>
      <c r="F95" s="20" t="s">
        <v>14</v>
      </c>
      <c r="H95" s="21">
        <v>1</v>
      </c>
    </row>
    <row r="96" spans="1:8" ht="12">
      <c r="A96" s="22"/>
      <c r="B96" s="23">
        <v>0</v>
      </c>
      <c r="C96" s="24"/>
      <c r="D96" s="19" t="s">
        <v>90</v>
      </c>
      <c r="F96" s="20" t="s">
        <v>15</v>
      </c>
      <c r="H96" s="21">
        <v>1</v>
      </c>
    </row>
    <row r="97" spans="1:8" ht="12">
      <c r="A97" s="22">
        <v>0</v>
      </c>
      <c r="B97" s="23">
        <v>0</v>
      </c>
      <c r="C97" s="24"/>
      <c r="D97" s="19" t="s">
        <v>91</v>
      </c>
      <c r="F97" s="20" t="s">
        <v>16</v>
      </c>
      <c r="H97" s="21">
        <v>1</v>
      </c>
    </row>
    <row r="98" spans="1:8" ht="12">
      <c r="A98" s="22">
        <v>0</v>
      </c>
      <c r="B98" s="23"/>
      <c r="C98" s="24"/>
      <c r="D98" s="19" t="s">
        <v>92</v>
      </c>
      <c r="F98" s="20" t="s">
        <v>17</v>
      </c>
      <c r="H98" s="21">
        <v>1</v>
      </c>
    </row>
    <row r="99" spans="1:8" ht="12">
      <c r="A99" s="22"/>
      <c r="B99" s="23"/>
      <c r="C99" s="24">
        <v>0</v>
      </c>
      <c r="D99" s="19" t="s">
        <v>33</v>
      </c>
      <c r="F99" s="20" t="s">
        <v>18</v>
      </c>
      <c r="H99" s="21">
        <v>1</v>
      </c>
    </row>
    <row r="100" spans="1:8" ht="12">
      <c r="A100" s="22"/>
      <c r="B100" s="23">
        <v>0</v>
      </c>
      <c r="C100" s="24"/>
      <c r="D100" s="19" t="s">
        <v>34</v>
      </c>
      <c r="F100" s="20" t="s">
        <v>19</v>
      </c>
      <c r="H100" s="21">
        <v>1</v>
      </c>
    </row>
    <row r="101" spans="1:8" s="43" customFormat="1" ht="15">
      <c r="A101" s="7" t="s">
        <v>69</v>
      </c>
      <c r="B101" s="7" t="s">
        <v>70</v>
      </c>
      <c r="C101" s="7" t="s">
        <v>71</v>
      </c>
      <c r="D101" s="4"/>
      <c r="E101" s="4"/>
      <c r="F101" s="4"/>
      <c r="G101" s="4"/>
      <c r="H101" s="41"/>
    </row>
    <row r="102" spans="1:8" ht="15">
      <c r="A102" s="8">
        <f>SUM(A104:A108)</f>
        <v>0</v>
      </c>
      <c r="B102" s="9">
        <f>SUM(B104:B108)</f>
        <v>0</v>
      </c>
      <c r="C102" s="10">
        <f>SUM(C104:C108)</f>
        <v>0</v>
      </c>
      <c r="D102" s="44"/>
      <c r="E102" s="45" t="s">
        <v>35</v>
      </c>
      <c r="F102" s="44"/>
      <c r="G102" s="13"/>
      <c r="H102" s="14" t="s">
        <v>52</v>
      </c>
    </row>
    <row r="103" spans="1:8" ht="12">
      <c r="A103" s="7"/>
      <c r="B103" s="7"/>
      <c r="C103" s="7"/>
      <c r="D103" s="46"/>
      <c r="E103" s="46"/>
      <c r="F103" s="46"/>
      <c r="G103" s="16"/>
      <c r="H103" s="41"/>
    </row>
    <row r="104" spans="1:8" ht="15" customHeight="1">
      <c r="A104" s="22">
        <v>0</v>
      </c>
      <c r="B104" s="23"/>
      <c r="C104" s="24"/>
      <c r="D104" s="19" t="s">
        <v>96</v>
      </c>
      <c r="F104" s="20" t="s">
        <v>20</v>
      </c>
      <c r="H104" s="21">
        <v>1</v>
      </c>
    </row>
    <row r="105" spans="1:8" ht="12">
      <c r="A105" s="22"/>
      <c r="B105" s="23"/>
      <c r="C105" s="24">
        <v>0</v>
      </c>
      <c r="D105" s="19" t="s">
        <v>97</v>
      </c>
      <c r="F105" s="20" t="s">
        <v>20</v>
      </c>
      <c r="H105" s="21">
        <v>1</v>
      </c>
    </row>
    <row r="106" spans="1:8" ht="12">
      <c r="A106" s="22"/>
      <c r="B106" s="23">
        <v>0</v>
      </c>
      <c r="C106" s="24"/>
      <c r="D106" s="19" t="s">
        <v>133</v>
      </c>
      <c r="F106" s="20" t="s">
        <v>20</v>
      </c>
      <c r="H106" s="21">
        <v>1</v>
      </c>
    </row>
    <row r="107" spans="1:8" ht="12">
      <c r="A107" s="22">
        <v>0</v>
      </c>
      <c r="B107" s="23">
        <v>0</v>
      </c>
      <c r="C107" s="24"/>
      <c r="D107" s="19" t="s">
        <v>36</v>
      </c>
      <c r="F107" s="20" t="s">
        <v>20</v>
      </c>
      <c r="H107" s="21">
        <v>1</v>
      </c>
    </row>
    <row r="108" spans="1:8" ht="12">
      <c r="A108" s="22">
        <v>0</v>
      </c>
      <c r="B108" s="23"/>
      <c r="C108" s="24"/>
      <c r="D108" s="19" t="s">
        <v>79</v>
      </c>
      <c r="F108" s="20" t="s">
        <v>21</v>
      </c>
      <c r="H108" s="21">
        <v>1</v>
      </c>
    </row>
    <row r="109" spans="1:8" s="15" customFormat="1" ht="12">
      <c r="A109" s="7" t="s">
        <v>69</v>
      </c>
      <c r="B109" s="7" t="s">
        <v>70</v>
      </c>
      <c r="C109" s="7" t="s">
        <v>71</v>
      </c>
      <c r="D109" s="4"/>
      <c r="E109" s="4"/>
      <c r="F109" s="4"/>
      <c r="G109" s="4"/>
      <c r="H109" s="41"/>
    </row>
    <row r="110" spans="1:8" s="54" customFormat="1" ht="15">
      <c r="A110" s="47">
        <f>A11+A29+A37+A65+A82+A102</f>
        <v>0</v>
      </c>
      <c r="B110" s="48">
        <f>B11+B29+B37+B65+B82+B102</f>
        <v>0</v>
      </c>
      <c r="C110" s="49">
        <f>C11+C29+C37+C65+C82+C102</f>
        <v>0</v>
      </c>
      <c r="D110" s="50"/>
      <c r="E110" s="51" t="s">
        <v>22</v>
      </c>
      <c r="F110" s="50"/>
      <c r="G110" s="52"/>
      <c r="H110" s="53" t="s">
        <v>23</v>
      </c>
    </row>
    <row r="111" spans="1:8" ht="15" customHeight="1">
      <c r="A111" s="54"/>
      <c r="B111" s="54"/>
      <c r="C111" s="54"/>
      <c r="D111" s="54"/>
      <c r="E111" s="55" t="s">
        <v>24</v>
      </c>
      <c r="F111" s="55"/>
      <c r="G111" s="56"/>
      <c r="H111" s="57"/>
    </row>
    <row r="113" ht="12">
      <c r="A113" s="4" t="s">
        <v>37</v>
      </c>
    </row>
    <row r="116" ht="12">
      <c r="A116" s="4" t="s">
        <v>38</v>
      </c>
    </row>
    <row r="117" ht="12">
      <c r="A117" s="4" t="s">
        <v>39</v>
      </c>
    </row>
    <row r="118" ht="12">
      <c r="A118" s="4" t="s">
        <v>40</v>
      </c>
    </row>
    <row r="120" ht="12">
      <c r="A120" s="59"/>
    </row>
  </sheetData>
  <sheetProtection password="C66A" sheet="1" objects="1" scenarios="1"/>
  <mergeCells count="3">
    <mergeCell ref="A42:H42"/>
    <mergeCell ref="A7:H7"/>
    <mergeCell ref="A8:H8"/>
  </mergeCells>
  <dataValidations count="3">
    <dataValidation type="list" allowBlank="1" showInputMessage="1" showErrorMessage="1" sqref="A14:C27 A104:C108 A86:C100 A68:C80 A58:C61 A31:C35">
      <formula1>"0,1"</formula1>
    </dataValidation>
    <dataValidation type="list" allowBlank="1" showInputMessage="1" showErrorMessage="1" sqref="A43:C43">
      <formula1>"0,1,2,3,4,5,6,7,8,9,10"</formula1>
    </dataValidation>
    <dataValidation type="list" allowBlank="1" showInputMessage="1" showErrorMessage="1" sqref="A54:C54">
      <formula1>"0,1,2,3"</formula1>
    </dataValidation>
  </dataValidations>
  <printOptions/>
  <pageMargins left="0.8" right="0.8" top="0.6" bottom="0.6" header="0.5" footer="0.5"/>
  <pageSetup fitToHeight="2" horizontalDpi="600" verticalDpi="600" orientation="portrait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2008-06-27T18:20:21Z</dcterms:created>
  <dcterms:modified xsi:type="dcterms:W3CDTF">2009-04-09T13:12:18Z</dcterms:modified>
  <cp:category/>
  <cp:version/>
  <cp:contentType/>
  <cp:contentStatus/>
</cp:coreProperties>
</file>